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927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<sst xmlns="http://schemas.openxmlformats.org/spreadsheetml/2006/main" count="351" uniqueCount="80">
  <si>
    <t>Школа</t>
  </si>
  <si>
    <t>МКОУ "Нижнечирюртовская СОШ им. Абдуллаевой М.Г."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</si>
  <si>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</si>
  <si>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</si>
  <si>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</si>
  <si>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</si>
  <si>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</si>
  <si>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Нугаева З.Г.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</si>
  <si>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</si>
  <si>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</si>
  <si>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</si>
  <si>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</si>
  <si>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</si>
  <si>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</si>
  <si>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</si>
  <si>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</si>
  <si>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</si>
  <si>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</si>
  <si>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</si>
  <si>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</si>
  <si>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</si>
  <si>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</si>
  <si>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</si>
  <si>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</si>
  <si>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</si>
  <si>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</si>
  <si>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</si>
  <si>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горячее блюдо</t>
  </si>
  <si>
    <t>Суп молочный с крупой (гречневой)</t>
  </si>
  <si>
    <t>напиток</t>
  </si>
  <si>
    <t>Какао с молоком</t>
  </si>
  <si>
    <t>хлеб</t>
  </si>
  <si>
    <t>Хлеб ржаной</t>
  </si>
  <si>
    <t>2/1а</t>
  </si>
  <si>
    <t>Хлеб пшеничный</t>
  </si>
  <si>
    <t>молочный продукт</t>
  </si>
  <si>
    <t>Сыр (порциями)</t>
  </si>
  <si>
    <t>фрукт</t>
  </si>
  <si>
    <t>Яблоко</t>
  </si>
  <si>
    <t>кондитерское изделие</t>
  </si>
  <si>
    <t>Вафли</t>
  </si>
  <si>
    <t>итого</t>
  </si>
  <si>
    <t>Итого за день:</t>
  </si>
  <si>
    <t>гарнир</t>
  </si>
  <si>
    <t>Макаронные изделия отварные</t>
  </si>
  <si>
    <t>309М</t>
  </si>
  <si>
    <t>мясное блюдо</t>
  </si>
  <si>
    <t>Гуляш куриный с овощами</t>
  </si>
  <si>
    <t>Компот из смеси сухофруктов</t>
  </si>
  <si>
    <t>Вафли пром.пр-ва</t>
  </si>
  <si>
    <t>Плов с говядиной</t>
  </si>
  <si>
    <t>салат</t>
  </si>
  <si>
    <t>Салат Степной из разных овощей</t>
  </si>
  <si>
    <t>Чай с сахаром</t>
  </si>
  <si>
    <t>200/15</t>
  </si>
  <si>
    <t>Печенье пром.пр-ва</t>
  </si>
  <si>
    <t>Каша пшеничная рассыпчатая</t>
  </si>
  <si>
    <t>Говядина тушеная</t>
  </si>
  <si>
    <t>Салат из капусты с зеленым горошком</t>
  </si>
  <si>
    <t>Каша гречневая рассыпчатая</t>
  </si>
  <si>
    <t>Пюре картофельное</t>
  </si>
  <si>
    <t>Каша манная молочная жидкая</t>
  </si>
  <si>
    <t>Сыр</t>
  </si>
  <si>
    <t>яйцо</t>
  </si>
  <si>
    <t>Яйцо вареное</t>
  </si>
  <si>
    <t>Плов с фасолью</t>
  </si>
  <si>
    <t xml:space="preserve">салат </t>
  </si>
  <si>
    <t xml:space="preserve">Салат "Степной" из разных овощей </t>
  </si>
  <si>
    <t>Банан</t>
  </si>
  <si>
    <t xml:space="preserve">Жаркое по-домашнему </t>
  </si>
  <si>
    <t xml:space="preserve">Винегрет овощной </t>
  </si>
  <si>
    <t xml:space="preserve">Макаронные изделия отварные с маслом </t>
  </si>
  <si>
    <t>Каша пшеничная молочная</t>
  </si>
  <si>
    <t>второе блюдо</t>
  </si>
  <si>
    <t>Творог со сметаной</t>
  </si>
  <si>
    <t>80/20</t>
  </si>
  <si>
    <t xml:space="preserve">гарнир </t>
  </si>
  <si>
    <t>рыбное блюдо</t>
  </si>
  <si>
    <t>Котлеты (биточки) рыбные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</si>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</sst>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4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2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sz val="10"/>
      <name val="Arial"/>
      <charset val="134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0"/>
      <color indexed="2"/>
      <name val="Arial"/>
      <charset val="134"/>
    </font>
    <font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2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31" applyNumberFormat="0" applyAlignment="0" applyProtection="0">
      <alignment vertical="center"/>
    </xf>
    <xf numFmtId="0" fontId="24" fillId="7" borderId="32" applyNumberFormat="0" applyAlignment="0" applyProtection="0">
      <alignment vertical="center"/>
    </xf>
    <xf numFmtId="0" fontId="25" fillId="7" borderId="31" applyNumberFormat="0" applyAlignment="0" applyProtection="0">
      <alignment vertical="center"/>
    </xf>
    <xf numFmtId="0" fontId="26" fillId="8" borderId="33" applyNumberFormat="0" applyAlignment="0" applyProtection="0">
      <alignment vertical="center"/>
    </xf>
    <xf numFmtId="0" fontId="27" fillId="0" borderId="34" applyNumberFormat="0" applyFill="0" applyAlignment="0" applyProtection="0">
      <alignment vertical="center"/>
    </xf>
    <xf numFmtId="0" fontId="28" fillId="0" borderId="35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8" fillId="3" borderId="8" xfId="0" applyFont="1" applyFill="1" applyBorder="1" applyAlignment="1">
      <alignment vertical="top" wrapText="1"/>
    </xf>
    <xf numFmtId="0" fontId="8" fillId="3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8" fillId="3" borderId="13" xfId="0" applyFont="1" applyFill="1" applyBorder="1" applyAlignment="1">
      <alignment vertical="top" wrapText="1"/>
    </xf>
    <xf numFmtId="0" fontId="8" fillId="3" borderId="13" xfId="0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0" xfId="0" applyFill="1" applyProtection="1"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vertical="top" wrapText="1"/>
    </xf>
    <xf numFmtId="0" fontId="10" fillId="4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2" borderId="0" xfId="0" applyFont="1" applyFill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0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10" fillId="0" borderId="15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3" fillId="4" borderId="19" xfId="0" applyFont="1" applyFill="1" applyBorder="1" applyAlignment="1">
      <alignment horizontal="center" vertical="top" wrapText="1"/>
    </xf>
    <xf numFmtId="0" fontId="10" fillId="0" borderId="0" xfId="0" applyFont="1"/>
    <xf numFmtId="0" fontId="1" fillId="0" borderId="14" xfId="0" applyFont="1" applyBorder="1" applyAlignment="1">
      <alignment horizontal="center" vertical="top" wrapText="1"/>
    </xf>
    <xf numFmtId="0" fontId="13" fillId="0" borderId="0" xfId="0" applyFont="1"/>
    <xf numFmtId="0" fontId="14" fillId="0" borderId="12" xfId="0" applyFont="1" applyBorder="1"/>
    <xf numFmtId="0" fontId="1" fillId="4" borderId="19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1" fillId="0" borderId="23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1"/>
  <sheetViews>
    <sheetView tabSelected="1" workbookViewId="0">
      <pane xSplit="4" ySplit="5" topLeftCell="E163" activePane="bottomRight" state="frozen"/>
      <selection/>
      <selection pane="topRight"/>
      <selection pane="bottomLeft"/>
      <selection pane="bottomRight" activeCell="E167" sqref="E167"/>
    </sheetView>
  </sheetViews>
  <sheetFormatPr defaultColWidth="9.1388888888888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20.8518518518519" style="2" customWidth="1"/>
    <col min="5" max="5" width="50.1388888888889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9.71296296296296" style="1" customWidth="1"/>
    <col min="10" max="10" width="8.13888888888889" style="1" customWidth="1"/>
    <col min="11" max="12" width="10" style="1" customWidth="1"/>
    <col min="13" max="16384" width="9.13888888888889" style="1"/>
  </cols>
  <sheetData>
    <row r="1" spans="1:12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  <c r="L1" s="54"/>
    </row>
    <row r="2" ht="17.4" spans="1:12">
      <c r="A2" s="7" t="s">
        <v>5</v>
      </c>
      <c r="C2" s="1"/>
      <c r="G2" s="1" t="s">
        <v>6</v>
      </c>
      <c r="H2" s="6" t="s">
        <v>7</v>
      </c>
      <c r="I2" s="6"/>
      <c r="J2" s="6"/>
      <c r="K2" s="6"/>
      <c r="L2" s="54"/>
    </row>
    <row r="3" ht="17.25" customHeight="1" spans="1:12">
      <c r="A3" s="8" t="s">
        <v>8</v>
      </c>
      <c r="C3" s="1"/>
      <c r="D3" s="9"/>
      <c r="E3" s="10" t="s">
        <v>9</v>
      </c>
      <c r="G3" s="1" t="s">
        <v>10</v>
      </c>
      <c r="H3" s="11">
        <v>9</v>
      </c>
      <c r="I3" s="11">
        <v>1</v>
      </c>
      <c r="J3" s="55">
        <v>2025</v>
      </c>
      <c r="K3" s="56"/>
      <c r="L3" s="56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3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7" t="s">
        <v>24</v>
      </c>
      <c r="L5" s="58"/>
      <c r="M5" s="15" t="s">
        <v>25</v>
      </c>
    </row>
    <row r="6" ht="15.6" spans="1:13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2">
        <v>5.97</v>
      </c>
      <c r="H6" s="22">
        <v>5.48</v>
      </c>
      <c r="I6" s="22">
        <v>17.08</v>
      </c>
      <c r="J6" s="22">
        <v>160.08</v>
      </c>
      <c r="K6" s="59">
        <v>94</v>
      </c>
      <c r="L6" s="60"/>
      <c r="M6" s="61">
        <v>25.1</v>
      </c>
    </row>
    <row r="7" ht="14.4" spans="1:13">
      <c r="A7" s="23"/>
      <c r="B7" s="24"/>
      <c r="C7" s="25"/>
      <c r="D7" s="19" t="s">
        <v>29</v>
      </c>
      <c r="E7" s="26" t="s">
        <v>30</v>
      </c>
      <c r="F7" s="27">
        <v>200</v>
      </c>
      <c r="G7" s="27">
        <v>4</v>
      </c>
      <c r="H7" s="27">
        <v>5</v>
      </c>
      <c r="I7" s="27">
        <v>18</v>
      </c>
      <c r="J7" s="27">
        <v>145.2</v>
      </c>
      <c r="K7" s="62">
        <v>397</v>
      </c>
      <c r="L7" s="33"/>
      <c r="M7" s="63">
        <v>12.6</v>
      </c>
    </row>
    <row r="8" ht="16.35" spans="1:13">
      <c r="A8" s="23"/>
      <c r="B8" s="24"/>
      <c r="C8" s="25"/>
      <c r="D8" s="19" t="s">
        <v>31</v>
      </c>
      <c r="E8" s="28" t="s">
        <v>32</v>
      </c>
      <c r="F8" s="29">
        <v>30</v>
      </c>
      <c r="G8" s="30">
        <v>2.55</v>
      </c>
      <c r="H8" s="27">
        <v>0.99</v>
      </c>
      <c r="I8" s="27">
        <v>14.49</v>
      </c>
      <c r="J8" s="27">
        <v>77.7</v>
      </c>
      <c r="K8" s="62" t="s">
        <v>33</v>
      </c>
      <c r="L8" s="33"/>
      <c r="M8" s="63">
        <v>4.5</v>
      </c>
    </row>
    <row r="9" ht="14.4" spans="1:13">
      <c r="A9" s="23"/>
      <c r="B9" s="24"/>
      <c r="C9" s="25"/>
      <c r="D9" s="19" t="s">
        <v>31</v>
      </c>
      <c r="E9" s="26" t="s">
        <v>34</v>
      </c>
      <c r="F9" s="27">
        <v>60</v>
      </c>
      <c r="G9" s="27">
        <v>4.05</v>
      </c>
      <c r="H9" s="27">
        <v>0.51</v>
      </c>
      <c r="I9" s="27">
        <v>30.09</v>
      </c>
      <c r="J9" s="27">
        <v>141.15</v>
      </c>
      <c r="K9" s="62">
        <v>4</v>
      </c>
      <c r="L9" s="33"/>
      <c r="M9" s="63">
        <v>6</v>
      </c>
    </row>
    <row r="10" ht="14.4" spans="1:13">
      <c r="A10" s="23"/>
      <c r="B10" s="24"/>
      <c r="C10" s="25"/>
      <c r="D10" s="19" t="s">
        <v>35</v>
      </c>
      <c r="E10" s="26" t="s">
        <v>36</v>
      </c>
      <c r="F10" s="27">
        <v>20</v>
      </c>
      <c r="G10" s="27">
        <v>4.64</v>
      </c>
      <c r="H10" s="27">
        <v>5.9</v>
      </c>
      <c r="I10" s="27">
        <v>0</v>
      </c>
      <c r="J10" s="27">
        <v>72.8</v>
      </c>
      <c r="K10" s="62">
        <v>42</v>
      </c>
      <c r="L10" s="33"/>
      <c r="M10" s="63">
        <v>6.6</v>
      </c>
    </row>
    <row r="11" ht="14.4" spans="1:13">
      <c r="A11" s="23"/>
      <c r="B11" s="24"/>
      <c r="C11" s="25"/>
      <c r="D11" s="19" t="s">
        <v>37</v>
      </c>
      <c r="E11" s="26" t="s">
        <v>38</v>
      </c>
      <c r="F11" s="27">
        <v>100</v>
      </c>
      <c r="G11" s="27">
        <v>0</v>
      </c>
      <c r="H11" s="27">
        <v>0</v>
      </c>
      <c r="I11" s="27">
        <v>10</v>
      </c>
      <c r="J11" s="27">
        <v>47</v>
      </c>
      <c r="K11" s="62">
        <v>231</v>
      </c>
      <c r="L11" s="33"/>
      <c r="M11" s="63">
        <v>11.3</v>
      </c>
    </row>
    <row r="12" ht="14.4" spans="1:13">
      <c r="A12" s="23"/>
      <c r="B12" s="24"/>
      <c r="C12" s="25"/>
      <c r="D12" s="31" t="s">
        <v>39</v>
      </c>
      <c r="E12" s="32" t="s">
        <v>40</v>
      </c>
      <c r="F12" s="33">
        <v>30</v>
      </c>
      <c r="G12" s="33">
        <v>0.84</v>
      </c>
      <c r="H12" s="33">
        <v>0.99</v>
      </c>
      <c r="I12" s="33">
        <v>23.19</v>
      </c>
      <c r="J12" s="33">
        <v>106.7</v>
      </c>
      <c r="K12" s="62">
        <v>602</v>
      </c>
      <c r="L12" s="33"/>
      <c r="M12" s="64">
        <v>6.6</v>
      </c>
    </row>
    <row r="13" ht="14.4" spans="1:13">
      <c r="A13" s="23"/>
      <c r="B13" s="24"/>
      <c r="C13" s="25"/>
      <c r="F13" s="34"/>
      <c r="G13" s="34"/>
      <c r="H13" s="34"/>
      <c r="I13" s="34"/>
      <c r="J13" s="34"/>
      <c r="K13" s="34"/>
      <c r="L13" s="34"/>
      <c r="M13" s="34"/>
    </row>
    <row r="14" ht="14.4" spans="1:13">
      <c r="A14" s="35"/>
      <c r="B14" s="36"/>
      <c r="C14" s="37"/>
      <c r="D14" s="38" t="s">
        <v>41</v>
      </c>
      <c r="E14" s="39"/>
      <c r="F14" s="40">
        <f>SUM(F6:F13)</f>
        <v>640</v>
      </c>
      <c r="G14" s="40">
        <f t="shared" ref="G14:J14" si="0">SUM(G6:G13)</f>
        <v>22.05</v>
      </c>
      <c r="H14" s="40">
        <f t="shared" si="0"/>
        <v>18.87</v>
      </c>
      <c r="I14" s="40">
        <f t="shared" si="0"/>
        <v>112.85</v>
      </c>
      <c r="J14" s="40">
        <f t="shared" si="0"/>
        <v>750.63</v>
      </c>
      <c r="K14" s="65"/>
      <c r="L14" s="66"/>
      <c r="M14" s="40">
        <f>SUM(M6:M13)</f>
        <v>72.7</v>
      </c>
    </row>
    <row r="15" spans="1:13">
      <c r="A15" s="41">
        <f>A6</f>
        <v>1</v>
      </c>
      <c r="B15" s="42">
        <f>B6</f>
        <v>1</v>
      </c>
      <c r="C15" s="43" t="s">
        <v>42</v>
      </c>
      <c r="D15" s="44"/>
      <c r="E15" s="45"/>
      <c r="F15" s="46" t="e">
        <f>F14+#REF!</f>
        <v>#REF!</v>
      </c>
      <c r="G15" s="46" t="e">
        <f>G14+#REF!</f>
        <v>#REF!</v>
      </c>
      <c r="H15" s="46" t="e">
        <f>H14+#REF!</f>
        <v>#REF!</v>
      </c>
      <c r="I15" s="46" t="e">
        <f>I14+#REF!</f>
        <v>#REF!</v>
      </c>
      <c r="J15" s="46" t="e">
        <f>J14+#REF!</f>
        <v>#REF!</v>
      </c>
      <c r="K15" s="67"/>
      <c r="L15" s="67"/>
      <c r="M15" s="46" t="e">
        <f>M14+#REF!</f>
        <v>#REF!</v>
      </c>
    </row>
    <row r="16" ht="14.4" spans="1:13">
      <c r="A16" s="47">
        <v>1</v>
      </c>
      <c r="B16" s="24">
        <v>2</v>
      </c>
      <c r="C16" s="18" t="s">
        <v>26</v>
      </c>
      <c r="D16" s="19" t="s">
        <v>43</v>
      </c>
      <c r="E16" s="48" t="s">
        <v>44</v>
      </c>
      <c r="F16" s="22">
        <v>180</v>
      </c>
      <c r="G16" s="22">
        <v>7.02</v>
      </c>
      <c r="H16" s="22">
        <v>3.44</v>
      </c>
      <c r="I16" s="22">
        <v>44.88</v>
      </c>
      <c r="J16" s="22">
        <v>238.76</v>
      </c>
      <c r="K16" s="59" t="s">
        <v>45</v>
      </c>
      <c r="L16" s="60"/>
      <c r="M16" s="61">
        <v>9.55</v>
      </c>
    </row>
    <row r="17" ht="14.4" spans="1:13">
      <c r="A17" s="47"/>
      <c r="B17" s="24"/>
      <c r="C17" s="25"/>
      <c r="D17" s="19" t="s">
        <v>46</v>
      </c>
      <c r="E17" s="49" t="s">
        <v>47</v>
      </c>
      <c r="F17" s="27">
        <v>100</v>
      </c>
      <c r="G17" s="27">
        <v>14</v>
      </c>
      <c r="H17" s="27">
        <v>11</v>
      </c>
      <c r="I17" s="27">
        <v>4</v>
      </c>
      <c r="J17" s="27">
        <v>173</v>
      </c>
      <c r="K17" s="62">
        <v>56</v>
      </c>
      <c r="L17" s="33"/>
      <c r="M17" s="63">
        <v>21.24</v>
      </c>
    </row>
    <row r="18" ht="14.4" spans="1:13">
      <c r="A18" s="47"/>
      <c r="B18" s="24"/>
      <c r="C18" s="25"/>
      <c r="D18" s="19" t="s">
        <v>29</v>
      </c>
      <c r="E18" s="49" t="s">
        <v>48</v>
      </c>
      <c r="F18" s="50">
        <v>200</v>
      </c>
      <c r="G18" s="30">
        <v>1</v>
      </c>
      <c r="H18" s="27">
        <v>0</v>
      </c>
      <c r="I18" s="27">
        <v>31</v>
      </c>
      <c r="J18" s="27">
        <v>130</v>
      </c>
      <c r="K18" s="62">
        <v>241</v>
      </c>
      <c r="L18" s="33"/>
      <c r="M18" s="63">
        <v>16.92</v>
      </c>
    </row>
    <row r="19" ht="16.35" spans="1:13">
      <c r="A19" s="47"/>
      <c r="B19" s="24"/>
      <c r="C19" s="25"/>
      <c r="D19" s="19" t="s">
        <v>31</v>
      </c>
      <c r="E19" s="28" t="s">
        <v>32</v>
      </c>
      <c r="F19" s="29">
        <v>30</v>
      </c>
      <c r="G19" s="30">
        <v>2.55</v>
      </c>
      <c r="H19" s="27">
        <v>0.99</v>
      </c>
      <c r="I19" s="27">
        <v>14.49</v>
      </c>
      <c r="J19" s="27">
        <v>77.7</v>
      </c>
      <c r="K19" s="62" t="s">
        <v>33</v>
      </c>
      <c r="L19" s="33"/>
      <c r="M19" s="63">
        <v>4.5</v>
      </c>
    </row>
    <row r="20" ht="14.4" spans="1:13">
      <c r="A20" s="47"/>
      <c r="B20" s="24"/>
      <c r="C20" s="25"/>
      <c r="D20" s="19" t="s">
        <v>31</v>
      </c>
      <c r="E20" s="26" t="s">
        <v>34</v>
      </c>
      <c r="F20" s="27">
        <v>60</v>
      </c>
      <c r="G20" s="27">
        <v>4.05</v>
      </c>
      <c r="H20" s="27">
        <v>0.51</v>
      </c>
      <c r="I20" s="27">
        <v>30.09</v>
      </c>
      <c r="J20" s="27">
        <v>141.15</v>
      </c>
      <c r="K20" s="62">
        <v>4</v>
      </c>
      <c r="L20" s="33"/>
      <c r="M20" s="63">
        <v>6</v>
      </c>
    </row>
    <row r="21" ht="14.4" spans="1:13">
      <c r="A21" s="47"/>
      <c r="B21" s="24"/>
      <c r="C21" s="25"/>
      <c r="D21" s="31" t="s">
        <v>39</v>
      </c>
      <c r="E21" s="51" t="s">
        <v>49</v>
      </c>
      <c r="F21" s="27">
        <v>20</v>
      </c>
      <c r="G21" s="27">
        <v>2.43</v>
      </c>
      <c r="H21" s="27">
        <v>5.58</v>
      </c>
      <c r="I21" s="27">
        <v>24.93</v>
      </c>
      <c r="J21" s="62">
        <v>136.5</v>
      </c>
      <c r="K21" s="63">
        <v>62</v>
      </c>
      <c r="L21" s="63"/>
      <c r="M21" s="63">
        <v>6.6</v>
      </c>
    </row>
    <row r="22" ht="14.4" spans="1:13">
      <c r="A22" s="47"/>
      <c r="B22" s="24"/>
      <c r="C22" s="25"/>
      <c r="M22" s="68"/>
    </row>
    <row r="23" ht="15.15" spans="1:13">
      <c r="A23" s="52"/>
      <c r="B23" s="36"/>
      <c r="C23" s="37"/>
      <c r="D23" s="38" t="s">
        <v>41</v>
      </c>
      <c r="E23" s="39"/>
      <c r="F23" s="53">
        <f>SUM(F16:F22)</f>
        <v>590</v>
      </c>
      <c r="G23" s="53">
        <f>SUM(G16:G22)</f>
        <v>31.05</v>
      </c>
      <c r="H23" s="53">
        <f>SUM(H16:H22)</f>
        <v>21.52</v>
      </c>
      <c r="I23" s="53">
        <f>SUM(I16:I22)</f>
        <v>149.39</v>
      </c>
      <c r="J23" s="53">
        <f>SUM(J16:J22)</f>
        <v>897.11</v>
      </c>
      <c r="K23" s="34"/>
      <c r="L23" s="69"/>
      <c r="M23" s="40">
        <f>SUM(M16:M22)</f>
        <v>64.81</v>
      </c>
    </row>
    <row r="24" ht="14.4" spans="1:13">
      <c r="A24" s="16">
        <v>1</v>
      </c>
      <c r="B24" s="17">
        <v>3</v>
      </c>
      <c r="C24" s="18" t="s">
        <v>26</v>
      </c>
      <c r="D24" s="19" t="s">
        <v>27</v>
      </c>
      <c r="E24" s="26" t="s">
        <v>50</v>
      </c>
      <c r="F24" s="27">
        <v>200</v>
      </c>
      <c r="G24" s="27">
        <v>11</v>
      </c>
      <c r="H24" s="27">
        <v>15</v>
      </c>
      <c r="I24" s="27">
        <v>50.5</v>
      </c>
      <c r="J24" s="27">
        <v>381</v>
      </c>
      <c r="K24" s="62">
        <v>260</v>
      </c>
      <c r="L24" s="33"/>
      <c r="M24" s="63">
        <v>44.62</v>
      </c>
    </row>
    <row r="25" ht="14.4" spans="1:13">
      <c r="A25" s="23"/>
      <c r="B25" s="24"/>
      <c r="C25" s="25"/>
      <c r="D25" s="19" t="s">
        <v>51</v>
      </c>
      <c r="E25" s="26" t="s">
        <v>52</v>
      </c>
      <c r="F25" s="27">
        <v>60</v>
      </c>
      <c r="G25" s="27">
        <v>2.16</v>
      </c>
      <c r="H25" s="27">
        <v>6.12</v>
      </c>
      <c r="I25" s="27">
        <v>4.68</v>
      </c>
      <c r="J25" s="27">
        <v>82.2</v>
      </c>
      <c r="K25" s="62">
        <v>30</v>
      </c>
      <c r="L25" s="33"/>
      <c r="M25" s="63">
        <v>7.94</v>
      </c>
    </row>
    <row r="26" ht="14.4" spans="1:13">
      <c r="A26" s="23"/>
      <c r="B26" s="24"/>
      <c r="C26" s="25"/>
      <c r="D26" s="19" t="s">
        <v>29</v>
      </c>
      <c r="E26" s="26" t="s">
        <v>53</v>
      </c>
      <c r="F26" s="27" t="s">
        <v>54</v>
      </c>
      <c r="G26" s="30">
        <v>0.2</v>
      </c>
      <c r="H26" s="27">
        <v>0</v>
      </c>
      <c r="I26" s="27">
        <v>14</v>
      </c>
      <c r="J26" s="27">
        <v>56.8</v>
      </c>
      <c r="K26" s="62">
        <v>943</v>
      </c>
      <c r="L26" s="33"/>
      <c r="M26" s="63">
        <v>2.42</v>
      </c>
    </row>
    <row r="27" ht="16.35" spans="1:13">
      <c r="A27" s="23"/>
      <c r="B27" s="24"/>
      <c r="C27" s="25"/>
      <c r="D27" s="19" t="s">
        <v>31</v>
      </c>
      <c r="E27" s="28" t="s">
        <v>32</v>
      </c>
      <c r="F27" s="29">
        <v>30</v>
      </c>
      <c r="G27" s="30">
        <v>2.55</v>
      </c>
      <c r="H27" s="27">
        <v>0.99</v>
      </c>
      <c r="I27" s="27">
        <v>14.49</v>
      </c>
      <c r="J27" s="27">
        <v>77.7</v>
      </c>
      <c r="K27" s="62" t="s">
        <v>33</v>
      </c>
      <c r="L27" s="33"/>
      <c r="M27" s="63">
        <v>4.5</v>
      </c>
    </row>
    <row r="28" ht="14.4" spans="1:13">
      <c r="A28" s="23"/>
      <c r="B28" s="24"/>
      <c r="C28" s="25"/>
      <c r="D28" s="19" t="s">
        <v>31</v>
      </c>
      <c r="E28" s="26" t="s">
        <v>34</v>
      </c>
      <c r="F28" s="27">
        <v>60</v>
      </c>
      <c r="G28" s="27">
        <v>4.05</v>
      </c>
      <c r="H28" s="27">
        <v>0.51</v>
      </c>
      <c r="I28" s="27">
        <v>30.09</v>
      </c>
      <c r="J28" s="27">
        <v>141.15</v>
      </c>
      <c r="K28" s="62">
        <v>122</v>
      </c>
      <c r="L28" s="33"/>
      <c r="M28" s="63">
        <v>6</v>
      </c>
    </row>
    <row r="29" ht="14.4" spans="1:13">
      <c r="A29" s="23"/>
      <c r="B29" s="24"/>
      <c r="C29" s="25"/>
      <c r="D29" s="19" t="s">
        <v>39</v>
      </c>
      <c r="E29" s="26" t="s">
        <v>55</v>
      </c>
      <c r="F29" s="27">
        <v>20</v>
      </c>
      <c r="G29" s="27">
        <v>2.48</v>
      </c>
      <c r="H29" s="27">
        <v>5.58</v>
      </c>
      <c r="I29" s="27">
        <v>24.93</v>
      </c>
      <c r="J29" s="27">
        <v>136.5</v>
      </c>
      <c r="K29" s="62">
        <v>61</v>
      </c>
      <c r="L29" s="33"/>
      <c r="M29" s="63">
        <v>5</v>
      </c>
    </row>
    <row r="30" ht="14.4" spans="1:13">
      <c r="A30" s="23"/>
      <c r="B30" s="24"/>
      <c r="C30" s="25"/>
      <c r="M30" s="70"/>
    </row>
    <row r="31" ht="15.15" spans="1:13">
      <c r="A31" s="35"/>
      <c r="B31" s="36"/>
      <c r="C31" s="37"/>
      <c r="D31" s="38" t="s">
        <v>41</v>
      </c>
      <c r="E31" s="39"/>
      <c r="F31" s="53">
        <v>570</v>
      </c>
      <c r="G31" s="53">
        <f>SUM(G24:G29)</f>
        <v>22.44</v>
      </c>
      <c r="H31" s="53">
        <f>SUM(H24:H29)</f>
        <v>28.2</v>
      </c>
      <c r="I31" s="53">
        <f>SUM(I24:I29)</f>
        <v>138.69</v>
      </c>
      <c r="J31" s="53">
        <f>SUM(J24:J30)</f>
        <v>875.35</v>
      </c>
      <c r="K31" s="34"/>
      <c r="L31" s="69"/>
      <c r="M31" s="40">
        <f>SUM(M24:M29)</f>
        <v>70.48</v>
      </c>
    </row>
    <row r="32" ht="14.4" spans="1:13">
      <c r="A32" s="16">
        <v>2</v>
      </c>
      <c r="B32" s="17">
        <v>1</v>
      </c>
      <c r="C32" s="18" t="s">
        <v>26</v>
      </c>
      <c r="D32" s="19" t="s">
        <v>43</v>
      </c>
      <c r="E32" s="48" t="s">
        <v>56</v>
      </c>
      <c r="F32" s="22">
        <v>180</v>
      </c>
      <c r="G32" s="22">
        <v>7.92</v>
      </c>
      <c r="H32" s="22">
        <v>5.26</v>
      </c>
      <c r="I32" s="22">
        <v>42.32</v>
      </c>
      <c r="J32" s="22">
        <v>256.45</v>
      </c>
      <c r="K32" s="59">
        <v>679</v>
      </c>
      <c r="L32" s="60"/>
      <c r="M32" s="61">
        <v>10.31</v>
      </c>
    </row>
    <row r="33" ht="14.4" spans="1:13">
      <c r="A33" s="23"/>
      <c r="B33" s="24"/>
      <c r="C33" s="25"/>
      <c r="D33" s="19" t="s">
        <v>46</v>
      </c>
      <c r="E33" s="26" t="s">
        <v>57</v>
      </c>
      <c r="F33" s="27">
        <v>100</v>
      </c>
      <c r="G33" s="27">
        <v>10.84</v>
      </c>
      <c r="H33" s="27">
        <v>12.42</v>
      </c>
      <c r="I33" s="27">
        <v>1.45</v>
      </c>
      <c r="J33" s="27">
        <v>161</v>
      </c>
      <c r="K33" s="62">
        <v>281</v>
      </c>
      <c r="L33" s="33"/>
      <c r="M33" s="63">
        <v>35.54</v>
      </c>
    </row>
    <row r="34" ht="16.35" spans="1:13">
      <c r="A34" s="23"/>
      <c r="B34" s="24"/>
      <c r="C34" s="25"/>
      <c r="D34" s="19" t="s">
        <v>51</v>
      </c>
      <c r="E34" s="28" t="s">
        <v>58</v>
      </c>
      <c r="F34" s="29">
        <v>60</v>
      </c>
      <c r="G34" s="30">
        <v>1</v>
      </c>
      <c r="H34" s="27">
        <v>4</v>
      </c>
      <c r="I34" s="27">
        <v>4</v>
      </c>
      <c r="J34" s="27">
        <v>43</v>
      </c>
      <c r="K34" s="62">
        <v>53</v>
      </c>
      <c r="L34" s="33"/>
      <c r="M34" s="63">
        <v>7.95</v>
      </c>
    </row>
    <row r="35" ht="14.4" spans="1:13">
      <c r="A35" s="23"/>
      <c r="B35" s="24"/>
      <c r="C35" s="25"/>
      <c r="D35" s="19" t="s">
        <v>29</v>
      </c>
      <c r="E35" s="26" t="s">
        <v>53</v>
      </c>
      <c r="F35" s="27" t="s">
        <v>54</v>
      </c>
      <c r="G35" s="30">
        <v>0.2</v>
      </c>
      <c r="H35" s="27">
        <v>0</v>
      </c>
      <c r="I35" s="27">
        <v>14</v>
      </c>
      <c r="J35" s="27">
        <v>56.8</v>
      </c>
      <c r="K35" s="62">
        <v>943</v>
      </c>
      <c r="L35" s="33"/>
      <c r="M35" s="63">
        <v>2.42</v>
      </c>
    </row>
    <row r="36" ht="16.35" spans="1:13">
      <c r="A36" s="23"/>
      <c r="B36" s="24"/>
      <c r="C36" s="25"/>
      <c r="D36" s="19" t="s">
        <v>31</v>
      </c>
      <c r="E36" s="28" t="s">
        <v>32</v>
      </c>
      <c r="F36" s="29">
        <v>30</v>
      </c>
      <c r="G36" s="30">
        <v>2.55</v>
      </c>
      <c r="H36" s="27">
        <v>0.99</v>
      </c>
      <c r="I36" s="27">
        <v>14.49</v>
      </c>
      <c r="J36" s="27">
        <v>77.7</v>
      </c>
      <c r="K36" s="62" t="s">
        <v>33</v>
      </c>
      <c r="L36" s="33"/>
      <c r="M36" s="63">
        <v>4.5</v>
      </c>
    </row>
    <row r="37" ht="14.4" spans="1:13">
      <c r="A37" s="23"/>
      <c r="B37" s="24"/>
      <c r="C37" s="25"/>
      <c r="D37" s="19" t="s">
        <v>31</v>
      </c>
      <c r="E37" s="26" t="s">
        <v>34</v>
      </c>
      <c r="F37" s="27">
        <v>60</v>
      </c>
      <c r="G37" s="27">
        <v>4.05</v>
      </c>
      <c r="H37" s="27">
        <v>0.51</v>
      </c>
      <c r="I37" s="27">
        <v>30.09</v>
      </c>
      <c r="J37" s="27">
        <v>141.15</v>
      </c>
      <c r="K37" s="62">
        <v>4</v>
      </c>
      <c r="L37" s="33"/>
      <c r="M37" s="63">
        <v>6</v>
      </c>
    </row>
    <row r="38" ht="14.4" spans="1:13">
      <c r="A38" s="23"/>
      <c r="B38" s="24"/>
      <c r="C38" s="25"/>
      <c r="D38" s="19" t="s">
        <v>37</v>
      </c>
      <c r="E38" s="26" t="s">
        <v>38</v>
      </c>
      <c r="F38" s="27">
        <v>100</v>
      </c>
      <c r="G38" s="27"/>
      <c r="H38" s="27"/>
      <c r="I38" s="27">
        <v>10</v>
      </c>
      <c r="J38" s="27">
        <v>47</v>
      </c>
      <c r="K38" s="62">
        <v>231</v>
      </c>
      <c r="L38" s="33"/>
      <c r="M38" s="63">
        <v>12.43</v>
      </c>
    </row>
    <row r="39" ht="15.75" customHeight="1" spans="1:13">
      <c r="A39" s="23"/>
      <c r="B39" s="24"/>
      <c r="C39" s="25"/>
      <c r="M39" s="70"/>
    </row>
    <row r="40" ht="15.15" spans="1:13">
      <c r="A40" s="35"/>
      <c r="B40" s="36"/>
      <c r="C40" s="37"/>
      <c r="D40" s="38" t="s">
        <v>41</v>
      </c>
      <c r="E40" s="39"/>
      <c r="F40" s="53">
        <v>730</v>
      </c>
      <c r="G40" s="53">
        <f>SUM(G32:G39)</f>
        <v>26.56</v>
      </c>
      <c r="H40" s="53">
        <f>SUM(H32:H39)</f>
        <v>23.18</v>
      </c>
      <c r="I40" s="53">
        <f>SUM(I32:I39)</f>
        <v>116.35</v>
      </c>
      <c r="J40" s="53">
        <f>SUM(J32:J39)</f>
        <v>783.1</v>
      </c>
      <c r="K40" s="34"/>
      <c r="L40" s="69"/>
      <c r="M40" s="40">
        <f>SUM(M32:M39)</f>
        <v>79.15</v>
      </c>
    </row>
    <row r="41" ht="14.4" spans="1:13">
      <c r="A41" s="16">
        <v>2</v>
      </c>
      <c r="B41" s="17">
        <v>2</v>
      </c>
      <c r="C41" s="18" t="s">
        <v>26</v>
      </c>
      <c r="D41" s="19" t="s">
        <v>43</v>
      </c>
      <c r="E41" s="48" t="s">
        <v>59</v>
      </c>
      <c r="F41" s="22">
        <v>200</v>
      </c>
      <c r="G41" s="22">
        <v>12</v>
      </c>
      <c r="H41" s="22">
        <v>8</v>
      </c>
      <c r="I41" s="22">
        <v>52</v>
      </c>
      <c r="J41" s="22">
        <v>324</v>
      </c>
      <c r="K41" s="59">
        <v>114</v>
      </c>
      <c r="L41" s="60"/>
      <c r="M41" s="61">
        <v>14.06</v>
      </c>
    </row>
    <row r="42" ht="14.4" spans="1:13">
      <c r="A42" s="23"/>
      <c r="B42" s="24"/>
      <c r="C42" s="25"/>
      <c r="D42" s="19" t="s">
        <v>46</v>
      </c>
      <c r="E42" s="26" t="s">
        <v>47</v>
      </c>
      <c r="F42" s="27">
        <v>100</v>
      </c>
      <c r="G42" s="27">
        <v>14</v>
      </c>
      <c r="H42" s="27">
        <v>11</v>
      </c>
      <c r="I42" s="27">
        <v>4</v>
      </c>
      <c r="J42" s="27">
        <v>173</v>
      </c>
      <c r="K42" s="62">
        <v>56</v>
      </c>
      <c r="L42" s="33"/>
      <c r="M42" s="63">
        <v>21.24</v>
      </c>
    </row>
    <row r="43" ht="14.4" spans="1:13">
      <c r="A43" s="23"/>
      <c r="B43" s="24"/>
      <c r="C43" s="25"/>
      <c r="D43" s="19" t="s">
        <v>29</v>
      </c>
      <c r="E43" s="26" t="s">
        <v>48</v>
      </c>
      <c r="F43" s="50">
        <v>200</v>
      </c>
      <c r="G43" s="30">
        <v>1</v>
      </c>
      <c r="H43" s="27">
        <v>0</v>
      </c>
      <c r="I43" s="27">
        <v>31</v>
      </c>
      <c r="J43" s="27">
        <v>130</v>
      </c>
      <c r="K43" s="62">
        <v>241</v>
      </c>
      <c r="L43" s="33"/>
      <c r="M43" s="63">
        <v>16.92</v>
      </c>
    </row>
    <row r="44" ht="16.35" spans="1:13">
      <c r="A44" s="23"/>
      <c r="B44" s="24"/>
      <c r="C44" s="25"/>
      <c r="D44" s="19" t="s">
        <v>31</v>
      </c>
      <c r="E44" s="28" t="s">
        <v>32</v>
      </c>
      <c r="F44" s="29">
        <v>30</v>
      </c>
      <c r="G44" s="30">
        <v>2.55</v>
      </c>
      <c r="H44" s="27">
        <v>0.99</v>
      </c>
      <c r="I44" s="27">
        <v>14.49</v>
      </c>
      <c r="J44" s="27">
        <v>77.7</v>
      </c>
      <c r="K44" s="62" t="s">
        <v>33</v>
      </c>
      <c r="L44" s="33"/>
      <c r="M44" s="63">
        <v>4.5</v>
      </c>
    </row>
    <row r="45" ht="14.4" spans="1:13">
      <c r="A45" s="23"/>
      <c r="B45" s="24"/>
      <c r="C45" s="25"/>
      <c r="D45" s="19" t="s">
        <v>31</v>
      </c>
      <c r="E45" s="26" t="s">
        <v>34</v>
      </c>
      <c r="F45" s="27">
        <v>60</v>
      </c>
      <c r="G45" s="27">
        <v>4.05</v>
      </c>
      <c r="H45" s="27">
        <v>0.51</v>
      </c>
      <c r="I45" s="27">
        <v>30.09</v>
      </c>
      <c r="J45" s="27">
        <v>141.15</v>
      </c>
      <c r="K45" s="62">
        <v>4</v>
      </c>
      <c r="L45" s="33"/>
      <c r="M45" s="63">
        <v>6</v>
      </c>
    </row>
    <row r="46" ht="14.4" spans="1:13">
      <c r="A46" s="23"/>
      <c r="B46" s="24"/>
      <c r="C46" s="25"/>
      <c r="M46" s="70"/>
    </row>
    <row r="47" ht="15.15" spans="1:13">
      <c r="A47" s="35"/>
      <c r="B47" s="36"/>
      <c r="C47" s="37"/>
      <c r="D47" s="38" t="s">
        <v>41</v>
      </c>
      <c r="E47" s="39"/>
      <c r="F47" s="53">
        <f>SUM(F41:F46)</f>
        <v>590</v>
      </c>
      <c r="G47" s="53">
        <f>SUM(G41:G46)</f>
        <v>33.6</v>
      </c>
      <c r="H47" s="53">
        <f>SUM(H41:H46)</f>
        <v>20.5</v>
      </c>
      <c r="I47" s="53">
        <f>SUM(I41:I46)</f>
        <v>131.58</v>
      </c>
      <c r="J47" s="53">
        <f>SUM(J41:J46)</f>
        <v>845.85</v>
      </c>
      <c r="K47" s="34"/>
      <c r="L47" s="69"/>
      <c r="M47" s="40">
        <f>SUM(M41:M46)</f>
        <v>62.72</v>
      </c>
    </row>
    <row r="48" ht="14.4" spans="1:13">
      <c r="A48" s="16">
        <v>2</v>
      </c>
      <c r="B48" s="17">
        <v>3</v>
      </c>
      <c r="C48" s="18" t="s">
        <v>26</v>
      </c>
      <c r="D48" s="19" t="s">
        <v>43</v>
      </c>
      <c r="E48" s="48" t="s">
        <v>60</v>
      </c>
      <c r="F48" s="22">
        <v>180</v>
      </c>
      <c r="G48" s="22">
        <v>5</v>
      </c>
      <c r="H48" s="22">
        <v>13</v>
      </c>
      <c r="I48" s="22">
        <v>36</v>
      </c>
      <c r="J48" s="22">
        <v>282</v>
      </c>
      <c r="K48" s="59">
        <v>312</v>
      </c>
      <c r="L48" s="60"/>
      <c r="M48" s="61">
        <v>14.41</v>
      </c>
    </row>
    <row r="49" ht="14.4" spans="1:13">
      <c r="A49" s="23"/>
      <c r="B49" s="24"/>
      <c r="C49" s="25"/>
      <c r="D49" s="19" t="s">
        <v>46</v>
      </c>
      <c r="E49" s="26" t="s">
        <v>57</v>
      </c>
      <c r="F49" s="27">
        <v>100</v>
      </c>
      <c r="G49" s="27">
        <v>10.84</v>
      </c>
      <c r="H49" s="27">
        <v>12.42</v>
      </c>
      <c r="I49" s="27">
        <v>1.45</v>
      </c>
      <c r="J49" s="27">
        <v>161</v>
      </c>
      <c r="K49" s="62">
        <v>281</v>
      </c>
      <c r="L49" s="33"/>
      <c r="M49" s="63">
        <v>36.5</v>
      </c>
    </row>
    <row r="50" ht="14.4" spans="1:13">
      <c r="A50" s="23"/>
      <c r="B50" s="24"/>
      <c r="C50" s="25"/>
      <c r="D50" s="19" t="s">
        <v>51</v>
      </c>
      <c r="E50" s="49" t="s">
        <v>58</v>
      </c>
      <c r="F50" s="50">
        <v>60</v>
      </c>
      <c r="G50" s="30">
        <v>1</v>
      </c>
      <c r="H50" s="27">
        <v>4</v>
      </c>
      <c r="I50" s="27">
        <v>4</v>
      </c>
      <c r="J50" s="27">
        <v>43</v>
      </c>
      <c r="K50" s="62">
        <v>53</v>
      </c>
      <c r="L50" s="33"/>
      <c r="M50" s="63">
        <v>6.14</v>
      </c>
    </row>
    <row r="51" ht="14.4" spans="1:13">
      <c r="A51" s="23"/>
      <c r="B51" s="24"/>
      <c r="C51" s="25"/>
      <c r="D51" s="19" t="s">
        <v>29</v>
      </c>
      <c r="E51" s="26" t="s">
        <v>53</v>
      </c>
      <c r="F51" s="27" t="s">
        <v>54</v>
      </c>
      <c r="G51" s="30">
        <v>0.2</v>
      </c>
      <c r="H51" s="27">
        <v>0</v>
      </c>
      <c r="I51" s="27">
        <v>14</v>
      </c>
      <c r="J51" s="27">
        <v>56.8</v>
      </c>
      <c r="K51" s="62">
        <v>943</v>
      </c>
      <c r="L51" s="33"/>
      <c r="M51" s="63">
        <v>2.42</v>
      </c>
    </row>
    <row r="52" ht="16.35" spans="1:13">
      <c r="A52" s="23"/>
      <c r="B52" s="24"/>
      <c r="C52" s="25"/>
      <c r="D52" s="19" t="s">
        <v>31</v>
      </c>
      <c r="E52" s="28" t="s">
        <v>32</v>
      </c>
      <c r="F52" s="29">
        <v>30</v>
      </c>
      <c r="G52" s="30">
        <v>2.55</v>
      </c>
      <c r="H52" s="27">
        <v>0.99</v>
      </c>
      <c r="I52" s="27">
        <v>14.49</v>
      </c>
      <c r="J52" s="27">
        <v>77.7</v>
      </c>
      <c r="K52" s="62" t="s">
        <v>33</v>
      </c>
      <c r="L52" s="33"/>
      <c r="M52" s="63">
        <v>4.5</v>
      </c>
    </row>
    <row r="53" ht="14.4" spans="1:13">
      <c r="A53" s="23"/>
      <c r="B53" s="24"/>
      <c r="C53" s="25"/>
      <c r="D53" s="19" t="s">
        <v>31</v>
      </c>
      <c r="E53" s="26" t="s">
        <v>34</v>
      </c>
      <c r="F53" s="27">
        <v>60</v>
      </c>
      <c r="G53" s="27">
        <v>4.05</v>
      </c>
      <c r="H53" s="27">
        <v>0.51</v>
      </c>
      <c r="I53" s="27">
        <v>30.09</v>
      </c>
      <c r="J53" s="27">
        <v>141.15</v>
      </c>
      <c r="K53" s="62">
        <v>4</v>
      </c>
      <c r="L53" s="33"/>
      <c r="M53" s="63">
        <v>6</v>
      </c>
    </row>
    <row r="54" ht="14.4" spans="1:13">
      <c r="A54" s="23"/>
      <c r="B54" s="24"/>
      <c r="C54" s="25"/>
      <c r="M54" s="70"/>
    </row>
    <row r="55" ht="15.15" spans="1:13">
      <c r="A55" s="35"/>
      <c r="B55" s="36"/>
      <c r="C55" s="37"/>
      <c r="D55" s="38" t="s">
        <v>41</v>
      </c>
      <c r="E55" s="39"/>
      <c r="F55" s="53">
        <v>630</v>
      </c>
      <c r="G55" s="53">
        <f>SUM(G48:G53)</f>
        <v>23.64</v>
      </c>
      <c r="H55" s="53">
        <f>SUM(H48:H53)</f>
        <v>30.92</v>
      </c>
      <c r="I55" s="53">
        <f>SUM(I48:I53)</f>
        <v>100.03</v>
      </c>
      <c r="J55" s="53">
        <f>SUM(J48:J53)</f>
        <v>761.65</v>
      </c>
      <c r="K55" s="34"/>
      <c r="L55" s="69"/>
      <c r="M55" s="40">
        <f>SUM(M48:M53)</f>
        <v>69.97</v>
      </c>
    </row>
    <row r="56" ht="14.4" spans="1:13">
      <c r="A56" s="47">
        <v>2</v>
      </c>
      <c r="B56" s="24">
        <v>4</v>
      </c>
      <c r="C56" s="18" t="s">
        <v>26</v>
      </c>
      <c r="D56" s="19" t="s">
        <v>43</v>
      </c>
      <c r="E56" s="26" t="s">
        <v>61</v>
      </c>
      <c r="F56" s="27">
        <v>200</v>
      </c>
      <c r="G56" s="27">
        <v>6.24</v>
      </c>
      <c r="H56" s="27">
        <v>6.1</v>
      </c>
      <c r="I56" s="27">
        <v>19.7</v>
      </c>
      <c r="J56" s="27">
        <v>158.64</v>
      </c>
      <c r="K56" s="62">
        <v>390</v>
      </c>
      <c r="L56" s="33"/>
      <c r="M56" s="63">
        <v>19.72</v>
      </c>
    </row>
    <row r="57" ht="14.4" spans="1:13">
      <c r="A57" s="47"/>
      <c r="B57" s="24"/>
      <c r="C57" s="25"/>
      <c r="D57" s="19" t="s">
        <v>29</v>
      </c>
      <c r="E57" s="26" t="s">
        <v>30</v>
      </c>
      <c r="F57" s="27">
        <v>200</v>
      </c>
      <c r="G57" s="27">
        <v>4</v>
      </c>
      <c r="H57" s="27">
        <v>5</v>
      </c>
      <c r="I57" s="27">
        <v>18</v>
      </c>
      <c r="J57" s="27">
        <v>145.2</v>
      </c>
      <c r="K57" s="62">
        <v>397</v>
      </c>
      <c r="L57" s="33"/>
      <c r="M57" s="63">
        <v>12.6</v>
      </c>
    </row>
    <row r="58" ht="16.35" spans="1:13">
      <c r="A58" s="47"/>
      <c r="B58" s="24"/>
      <c r="C58" s="25"/>
      <c r="D58" s="19" t="s">
        <v>31</v>
      </c>
      <c r="E58" s="28" t="s">
        <v>32</v>
      </c>
      <c r="F58" s="29">
        <v>30</v>
      </c>
      <c r="G58" s="30">
        <v>2.55</v>
      </c>
      <c r="H58" s="27">
        <v>0.99</v>
      </c>
      <c r="I58" s="27">
        <v>14.49</v>
      </c>
      <c r="J58" s="27">
        <v>77.7</v>
      </c>
      <c r="K58" s="62" t="s">
        <v>33</v>
      </c>
      <c r="L58" s="33"/>
      <c r="M58" s="63">
        <v>4.5</v>
      </c>
    </row>
    <row r="59" ht="14.4" spans="1:13">
      <c r="A59" s="47"/>
      <c r="B59" s="24"/>
      <c r="C59" s="25"/>
      <c r="D59" s="19" t="s">
        <v>31</v>
      </c>
      <c r="E59" s="26" t="s">
        <v>34</v>
      </c>
      <c r="F59" s="27">
        <v>60</v>
      </c>
      <c r="G59" s="27">
        <v>4.05</v>
      </c>
      <c r="H59" s="27">
        <v>0.51</v>
      </c>
      <c r="I59" s="27">
        <v>30.09</v>
      </c>
      <c r="J59" s="27">
        <v>141.15</v>
      </c>
      <c r="K59" s="62">
        <v>4</v>
      </c>
      <c r="L59" s="33"/>
      <c r="M59" s="63">
        <v>6</v>
      </c>
    </row>
    <row r="60" ht="14.4" spans="1:13">
      <c r="A60" s="47"/>
      <c r="B60" s="24"/>
      <c r="C60" s="25"/>
      <c r="D60" s="19" t="s">
        <v>35</v>
      </c>
      <c r="E60" s="26" t="s">
        <v>62</v>
      </c>
      <c r="F60" s="27">
        <v>15</v>
      </c>
      <c r="G60" s="27">
        <v>3.48</v>
      </c>
      <c r="H60" s="27">
        <v>4.43</v>
      </c>
      <c r="I60" s="27">
        <v>0</v>
      </c>
      <c r="J60" s="27">
        <v>54.6</v>
      </c>
      <c r="K60" s="62">
        <v>42</v>
      </c>
      <c r="L60" s="33"/>
      <c r="M60" s="63">
        <v>21</v>
      </c>
    </row>
    <row r="61" ht="14.4" spans="1:13">
      <c r="A61" s="47"/>
      <c r="B61" s="24"/>
      <c r="C61" s="25"/>
      <c r="D61" s="19" t="s">
        <v>63</v>
      </c>
      <c r="E61" s="26" t="s">
        <v>64</v>
      </c>
      <c r="F61" s="27">
        <v>40</v>
      </c>
      <c r="G61" s="27">
        <v>5.1</v>
      </c>
      <c r="H61" s="27">
        <v>4.6</v>
      </c>
      <c r="I61" s="27">
        <v>0.3</v>
      </c>
      <c r="J61" s="27">
        <v>63</v>
      </c>
      <c r="K61" s="62">
        <v>424</v>
      </c>
      <c r="L61" s="33"/>
      <c r="M61" s="63">
        <v>10</v>
      </c>
    </row>
    <row r="62" ht="14.4" spans="1:13">
      <c r="A62" s="47"/>
      <c r="B62" s="24"/>
      <c r="C62" s="25"/>
      <c r="D62" s="19" t="s">
        <v>37</v>
      </c>
      <c r="E62" s="26" t="s">
        <v>38</v>
      </c>
      <c r="F62" s="27">
        <v>100</v>
      </c>
      <c r="G62" s="27"/>
      <c r="H62" s="27"/>
      <c r="I62" s="27">
        <v>10</v>
      </c>
      <c r="J62" s="27">
        <v>47</v>
      </c>
      <c r="K62" s="62">
        <v>231</v>
      </c>
      <c r="L62" s="33"/>
      <c r="M62" s="63">
        <v>11.3</v>
      </c>
    </row>
    <row r="63" ht="14.4" spans="1:13">
      <c r="A63" s="47"/>
      <c r="B63" s="24"/>
      <c r="C63" s="25"/>
      <c r="M63" s="70"/>
    </row>
    <row r="64" ht="15.15" spans="1:13">
      <c r="A64" s="52"/>
      <c r="B64" s="36"/>
      <c r="C64" s="37"/>
      <c r="D64" s="38" t="s">
        <v>41</v>
      </c>
      <c r="E64" s="39"/>
      <c r="F64" s="53">
        <f>SUM(F56:F63)</f>
        <v>645</v>
      </c>
      <c r="G64" s="53">
        <f t="shared" ref="G64:J64" si="1">SUM(G56:G63)</f>
        <v>25.42</v>
      </c>
      <c r="H64" s="53">
        <f t="shared" si="1"/>
        <v>21.63</v>
      </c>
      <c r="I64" s="53">
        <f t="shared" si="1"/>
        <v>92.58</v>
      </c>
      <c r="J64" s="53">
        <f t="shared" si="1"/>
        <v>687.29</v>
      </c>
      <c r="K64" s="34"/>
      <c r="L64" s="69"/>
      <c r="M64" s="40">
        <f>SUM(M56:M63)</f>
        <v>85.12</v>
      </c>
    </row>
    <row r="65" ht="14.4" spans="1:13">
      <c r="A65" s="16">
        <v>2</v>
      </c>
      <c r="B65" s="17">
        <v>5</v>
      </c>
      <c r="C65" s="18" t="s">
        <v>26</v>
      </c>
      <c r="D65" s="19" t="s">
        <v>27</v>
      </c>
      <c r="E65" s="48" t="s">
        <v>65</v>
      </c>
      <c r="F65" s="22">
        <v>200</v>
      </c>
      <c r="G65" s="22">
        <v>10.01</v>
      </c>
      <c r="H65" s="22">
        <v>16.24</v>
      </c>
      <c r="I65" s="22">
        <v>16.41</v>
      </c>
      <c r="J65" s="22">
        <v>351.5</v>
      </c>
      <c r="K65" s="59">
        <v>444</v>
      </c>
      <c r="L65" s="60"/>
      <c r="M65" s="61">
        <v>41.68</v>
      </c>
    </row>
    <row r="66" ht="14.4" spans="1:13">
      <c r="A66" s="23"/>
      <c r="B66" s="24"/>
      <c r="C66" s="25"/>
      <c r="D66" s="19" t="s">
        <v>66</v>
      </c>
      <c r="E66" s="26" t="s">
        <v>67</v>
      </c>
      <c r="F66" s="27">
        <v>60</v>
      </c>
      <c r="G66" s="27">
        <v>2.16</v>
      </c>
      <c r="H66" s="27">
        <v>6.12</v>
      </c>
      <c r="I66" s="27">
        <v>4.68</v>
      </c>
      <c r="J66" s="27">
        <v>82.2</v>
      </c>
      <c r="K66" s="62">
        <v>30</v>
      </c>
      <c r="L66" s="33"/>
      <c r="M66" s="63">
        <v>7.37</v>
      </c>
    </row>
    <row r="67" ht="15.75" customHeight="1" spans="1:13">
      <c r="A67" s="23"/>
      <c r="B67" s="24"/>
      <c r="C67" s="25"/>
      <c r="D67" s="19" t="s">
        <v>29</v>
      </c>
      <c r="E67" s="26" t="s">
        <v>53</v>
      </c>
      <c r="F67" s="27" t="s">
        <v>54</v>
      </c>
      <c r="G67" s="30">
        <v>0.2</v>
      </c>
      <c r="H67" s="27">
        <v>0</v>
      </c>
      <c r="I67" s="27">
        <v>14</v>
      </c>
      <c r="J67" s="27">
        <v>56.8</v>
      </c>
      <c r="K67" s="62">
        <v>943</v>
      </c>
      <c r="L67" s="33"/>
      <c r="M67" s="63">
        <v>2.42</v>
      </c>
    </row>
    <row r="68" ht="16.35" spans="1:13">
      <c r="A68" s="23"/>
      <c r="B68" s="24"/>
      <c r="C68" s="25"/>
      <c r="D68" s="19" t="s">
        <v>31</v>
      </c>
      <c r="E68" s="28" t="s">
        <v>32</v>
      </c>
      <c r="F68" s="29">
        <v>30</v>
      </c>
      <c r="G68" s="30">
        <v>2.55</v>
      </c>
      <c r="H68" s="27">
        <v>0.99</v>
      </c>
      <c r="I68" s="27">
        <v>14.49</v>
      </c>
      <c r="J68" s="27">
        <v>77.7</v>
      </c>
      <c r="K68" s="62" t="s">
        <v>33</v>
      </c>
      <c r="L68" s="33"/>
      <c r="M68" s="63">
        <v>4.5</v>
      </c>
    </row>
    <row r="69" ht="14.4" spans="1:13">
      <c r="A69" s="23"/>
      <c r="B69" s="24"/>
      <c r="C69" s="25"/>
      <c r="D69" s="19" t="s">
        <v>31</v>
      </c>
      <c r="E69" s="26" t="s">
        <v>34</v>
      </c>
      <c r="F69" s="27">
        <v>60</v>
      </c>
      <c r="G69" s="27">
        <v>4.05</v>
      </c>
      <c r="H69" s="27">
        <v>0.51</v>
      </c>
      <c r="I69" s="27">
        <v>30.09</v>
      </c>
      <c r="J69" s="27">
        <v>141.15</v>
      </c>
      <c r="K69" s="62">
        <v>4</v>
      </c>
      <c r="L69" s="33"/>
      <c r="M69" s="63">
        <v>6</v>
      </c>
    </row>
    <row r="70" ht="14.4" spans="1:13">
      <c r="A70" s="23"/>
      <c r="B70" s="24"/>
      <c r="C70" s="25"/>
      <c r="D70" s="19" t="s">
        <v>37</v>
      </c>
      <c r="E70" s="26" t="s">
        <v>68</v>
      </c>
      <c r="F70" s="27">
        <v>100</v>
      </c>
      <c r="G70" s="27">
        <v>2</v>
      </c>
      <c r="H70" s="27">
        <v>1</v>
      </c>
      <c r="I70" s="27">
        <v>21</v>
      </c>
      <c r="J70" s="27">
        <v>96</v>
      </c>
      <c r="K70" s="62">
        <v>231</v>
      </c>
      <c r="L70" s="33"/>
      <c r="M70" s="63">
        <v>20.25</v>
      </c>
    </row>
    <row r="71" ht="14.4" spans="1:13">
      <c r="A71" s="23"/>
      <c r="B71" s="24"/>
      <c r="C71" s="25"/>
      <c r="M71" s="68"/>
    </row>
    <row r="72" ht="15.15" spans="1:13">
      <c r="A72" s="35"/>
      <c r="B72" s="36"/>
      <c r="C72" s="37"/>
      <c r="D72" s="38" t="s">
        <v>41</v>
      </c>
      <c r="E72" s="39"/>
      <c r="F72" s="53">
        <v>650</v>
      </c>
      <c r="G72" s="53">
        <f>SUM(G65:G71)</f>
        <v>20.97</v>
      </c>
      <c r="H72" s="53">
        <f>SUM(H65:H71)</f>
        <v>24.86</v>
      </c>
      <c r="I72" s="53">
        <f>SUM(I65:I71)</f>
        <v>100.67</v>
      </c>
      <c r="J72" s="53">
        <f>SUM(J65:J71)</f>
        <v>805.35</v>
      </c>
      <c r="K72" s="34"/>
      <c r="L72" s="69"/>
      <c r="M72" s="40">
        <f>SUM(M65:M71)</f>
        <v>82.22</v>
      </c>
    </row>
    <row r="73" ht="14.4" spans="1:13">
      <c r="A73" s="16">
        <v>2</v>
      </c>
      <c r="B73" s="17">
        <v>6</v>
      </c>
      <c r="C73" s="18" t="s">
        <v>26</v>
      </c>
      <c r="D73" s="19" t="s">
        <v>27</v>
      </c>
      <c r="E73" s="48" t="s">
        <v>69</v>
      </c>
      <c r="F73" s="22">
        <v>180</v>
      </c>
      <c r="G73" s="22">
        <v>17.01</v>
      </c>
      <c r="H73" s="22">
        <v>15.67</v>
      </c>
      <c r="I73" s="22">
        <v>25.86</v>
      </c>
      <c r="J73" s="22">
        <v>315</v>
      </c>
      <c r="K73" s="59">
        <v>174</v>
      </c>
      <c r="L73" s="60"/>
      <c r="M73" s="61">
        <v>54.93</v>
      </c>
    </row>
    <row r="74" ht="14.4" spans="1:13">
      <c r="A74" s="23"/>
      <c r="B74" s="24"/>
      <c r="C74" s="25"/>
      <c r="D74" s="19" t="s">
        <v>51</v>
      </c>
      <c r="E74" s="49" t="s">
        <v>70</v>
      </c>
      <c r="F74" s="27">
        <v>60</v>
      </c>
      <c r="G74" s="27">
        <v>0.82</v>
      </c>
      <c r="H74" s="27">
        <v>3.71</v>
      </c>
      <c r="I74" s="27">
        <v>5.06</v>
      </c>
      <c r="J74" s="27">
        <v>56.88</v>
      </c>
      <c r="K74" s="62">
        <v>45</v>
      </c>
      <c r="L74" s="33"/>
      <c r="M74" s="63">
        <v>7.21</v>
      </c>
    </row>
    <row r="75" ht="14.4" spans="1:13">
      <c r="A75" s="23"/>
      <c r="B75" s="24"/>
      <c r="C75" s="25"/>
      <c r="D75" s="19" t="s">
        <v>29</v>
      </c>
      <c r="E75" s="26" t="s">
        <v>53</v>
      </c>
      <c r="F75" s="27" t="s">
        <v>54</v>
      </c>
      <c r="G75" s="30">
        <v>0.2</v>
      </c>
      <c r="H75" s="27">
        <v>0</v>
      </c>
      <c r="I75" s="27">
        <v>14</v>
      </c>
      <c r="J75" s="27">
        <v>56.8</v>
      </c>
      <c r="K75" s="62">
        <v>943</v>
      </c>
      <c r="L75" s="33"/>
      <c r="M75" s="63">
        <v>2.42</v>
      </c>
    </row>
    <row r="76" ht="16.35" spans="1:13">
      <c r="A76" s="23"/>
      <c r="B76" s="24"/>
      <c r="C76" s="25"/>
      <c r="D76" s="19" t="s">
        <v>31</v>
      </c>
      <c r="E76" s="28" t="s">
        <v>32</v>
      </c>
      <c r="F76" s="29">
        <v>30</v>
      </c>
      <c r="G76" s="30">
        <v>2.55</v>
      </c>
      <c r="H76" s="27">
        <v>0.99</v>
      </c>
      <c r="I76" s="27">
        <v>14.49</v>
      </c>
      <c r="J76" s="27">
        <v>77.7</v>
      </c>
      <c r="K76" s="62" t="s">
        <v>33</v>
      </c>
      <c r="L76" s="33"/>
      <c r="M76" s="63">
        <v>4.5</v>
      </c>
    </row>
    <row r="77" ht="14.4" spans="1:13">
      <c r="A77" s="23"/>
      <c r="B77" s="24"/>
      <c r="C77" s="25"/>
      <c r="D77" s="19" t="s">
        <v>31</v>
      </c>
      <c r="E77" s="26" t="s">
        <v>34</v>
      </c>
      <c r="F77" s="27">
        <v>60</v>
      </c>
      <c r="G77" s="27">
        <v>4.05</v>
      </c>
      <c r="H77" s="27">
        <v>0.51</v>
      </c>
      <c r="I77" s="27">
        <v>30.09</v>
      </c>
      <c r="J77" s="27">
        <v>141.15</v>
      </c>
      <c r="K77" s="62">
        <v>4</v>
      </c>
      <c r="L77" s="33"/>
      <c r="M77" s="63">
        <v>6</v>
      </c>
    </row>
    <row r="78" ht="14.4" spans="1:13">
      <c r="A78" s="23"/>
      <c r="B78" s="24"/>
      <c r="C78" s="25"/>
      <c r="M78" s="68"/>
    </row>
    <row r="79" ht="15.15" spans="1:13">
      <c r="A79" s="35"/>
      <c r="B79" s="36"/>
      <c r="C79" s="37"/>
      <c r="D79" s="38" t="s">
        <v>41</v>
      </c>
      <c r="E79" s="39"/>
      <c r="F79" s="53">
        <v>530</v>
      </c>
      <c r="G79" s="53">
        <f>SUM(G73:G78)</f>
        <v>24.63</v>
      </c>
      <c r="H79" s="53">
        <f>SUM(H73:H78)</f>
        <v>20.88</v>
      </c>
      <c r="I79" s="53">
        <f>SUM(I73:I78)</f>
        <v>89.5</v>
      </c>
      <c r="J79" s="53">
        <f>SUM(J73:J78)</f>
        <v>647.53</v>
      </c>
      <c r="K79" s="34"/>
      <c r="L79" s="69"/>
      <c r="M79" s="40">
        <f>SUM(M73:M78)</f>
        <v>75.06</v>
      </c>
    </row>
    <row r="80" ht="14.4" spans="1:13">
      <c r="A80" s="16">
        <v>3</v>
      </c>
      <c r="B80" s="17">
        <v>1</v>
      </c>
      <c r="C80" s="18" t="s">
        <v>26</v>
      </c>
      <c r="D80" s="19" t="s">
        <v>43</v>
      </c>
      <c r="E80" s="48" t="s">
        <v>71</v>
      </c>
      <c r="F80" s="22">
        <v>180</v>
      </c>
      <c r="G80" s="22">
        <v>7.02</v>
      </c>
      <c r="H80" s="22">
        <v>3.44</v>
      </c>
      <c r="I80" s="22">
        <v>44.88</v>
      </c>
      <c r="J80" s="22">
        <v>238.76</v>
      </c>
      <c r="K80" s="59" t="s">
        <v>45</v>
      </c>
      <c r="L80" s="60"/>
      <c r="M80" s="61">
        <v>9.27</v>
      </c>
    </row>
    <row r="81" ht="14.4" spans="1:13">
      <c r="A81" s="23"/>
      <c r="B81" s="24"/>
      <c r="C81" s="25"/>
      <c r="D81" s="19" t="s">
        <v>46</v>
      </c>
      <c r="E81" s="26" t="s">
        <v>47</v>
      </c>
      <c r="F81" s="27">
        <v>100</v>
      </c>
      <c r="G81" s="27">
        <v>14</v>
      </c>
      <c r="H81" s="27">
        <v>11</v>
      </c>
      <c r="I81" s="27">
        <v>4</v>
      </c>
      <c r="J81" s="27">
        <v>173</v>
      </c>
      <c r="K81" s="62">
        <v>56</v>
      </c>
      <c r="L81" s="33"/>
      <c r="M81" s="63">
        <v>35.05</v>
      </c>
    </row>
    <row r="82" ht="14.4" spans="1:13">
      <c r="A82" s="23"/>
      <c r="B82" s="24"/>
      <c r="C82" s="25"/>
      <c r="D82" s="19" t="s">
        <v>51</v>
      </c>
      <c r="E82" s="26" t="s">
        <v>58</v>
      </c>
      <c r="F82" s="27">
        <v>60</v>
      </c>
      <c r="G82" s="30">
        <v>1</v>
      </c>
      <c r="H82" s="27">
        <v>4</v>
      </c>
      <c r="I82" s="27">
        <v>4</v>
      </c>
      <c r="J82" s="27">
        <v>43</v>
      </c>
      <c r="K82" s="62">
        <v>53</v>
      </c>
      <c r="L82" s="33"/>
      <c r="M82" s="63">
        <v>7.95</v>
      </c>
    </row>
    <row r="83" ht="14.4" spans="1:13">
      <c r="A83" s="23"/>
      <c r="B83" s="24"/>
      <c r="C83" s="25"/>
      <c r="D83" s="19" t="s">
        <v>29</v>
      </c>
      <c r="E83" s="26" t="s">
        <v>53</v>
      </c>
      <c r="F83" s="27" t="s">
        <v>54</v>
      </c>
      <c r="G83" s="30">
        <v>0.2</v>
      </c>
      <c r="H83" s="27">
        <v>0</v>
      </c>
      <c r="I83" s="27">
        <v>14</v>
      </c>
      <c r="J83" s="27">
        <v>56.8</v>
      </c>
      <c r="K83" s="62">
        <v>943</v>
      </c>
      <c r="L83" s="33"/>
      <c r="M83" s="63">
        <v>2.42</v>
      </c>
    </row>
    <row r="84" ht="16.35" spans="1:13">
      <c r="A84" s="23"/>
      <c r="B84" s="24"/>
      <c r="C84" s="25"/>
      <c r="D84" s="19" t="s">
        <v>31</v>
      </c>
      <c r="E84" s="28" t="s">
        <v>32</v>
      </c>
      <c r="F84" s="29">
        <v>30</v>
      </c>
      <c r="G84" s="30">
        <v>2.55</v>
      </c>
      <c r="H84" s="27">
        <v>0.99</v>
      </c>
      <c r="I84" s="27">
        <v>14.49</v>
      </c>
      <c r="J84" s="27">
        <v>77.7</v>
      </c>
      <c r="K84" s="62" t="s">
        <v>33</v>
      </c>
      <c r="L84" s="33"/>
      <c r="M84" s="63">
        <v>4.5</v>
      </c>
    </row>
    <row r="85" ht="14.4" spans="1:13">
      <c r="A85" s="23"/>
      <c r="B85" s="24"/>
      <c r="C85" s="25"/>
      <c r="D85" s="19" t="s">
        <v>31</v>
      </c>
      <c r="E85" s="26" t="s">
        <v>34</v>
      </c>
      <c r="F85" s="27">
        <v>60</v>
      </c>
      <c r="G85" s="27">
        <v>4.05</v>
      </c>
      <c r="H85" s="27">
        <v>0.51</v>
      </c>
      <c r="I85" s="27">
        <v>30.09</v>
      </c>
      <c r="J85" s="27">
        <v>141.15</v>
      </c>
      <c r="K85" s="62">
        <v>4</v>
      </c>
      <c r="L85" s="33"/>
      <c r="M85" s="63">
        <v>6</v>
      </c>
    </row>
    <row r="86" ht="14.4" spans="1:13">
      <c r="A86" s="23"/>
      <c r="B86" s="24"/>
      <c r="C86" s="25"/>
      <c r="D86" s="19" t="s">
        <v>39</v>
      </c>
      <c r="E86" s="26" t="s">
        <v>55</v>
      </c>
      <c r="F86" s="27">
        <v>40</v>
      </c>
      <c r="G86" s="27">
        <v>2.48</v>
      </c>
      <c r="H86" s="27">
        <v>5.58</v>
      </c>
      <c r="I86" s="27">
        <v>24.93</v>
      </c>
      <c r="J86" s="27">
        <v>136.5</v>
      </c>
      <c r="K86" s="62">
        <v>61</v>
      </c>
      <c r="L86" s="33"/>
      <c r="M86" s="63">
        <v>5</v>
      </c>
    </row>
    <row r="87" ht="14.4" spans="1:13">
      <c r="A87" s="23"/>
      <c r="B87" s="24"/>
      <c r="C87" s="25"/>
      <c r="M87" s="68"/>
    </row>
    <row r="88" ht="15.75" customHeight="1" spans="1:13">
      <c r="A88" s="35"/>
      <c r="B88" s="36"/>
      <c r="C88" s="37"/>
      <c r="D88" s="38" t="s">
        <v>41</v>
      </c>
      <c r="E88" s="39"/>
      <c r="F88" s="53">
        <v>670</v>
      </c>
      <c r="G88" s="53">
        <f t="shared" ref="G88:J88" si="2">SUM(G80:G87)</f>
        <v>31.3</v>
      </c>
      <c r="H88" s="53">
        <f t="shared" si="2"/>
        <v>25.52</v>
      </c>
      <c r="I88" s="53">
        <f t="shared" si="2"/>
        <v>136.39</v>
      </c>
      <c r="J88" s="53">
        <f t="shared" si="2"/>
        <v>866.91</v>
      </c>
      <c r="K88" s="34"/>
      <c r="L88" s="69"/>
      <c r="M88" s="40">
        <f>SUM(M80:M87)</f>
        <v>70.19</v>
      </c>
    </row>
    <row r="89" ht="14.4" spans="1:13">
      <c r="A89" s="16">
        <v>3</v>
      </c>
      <c r="B89" s="17">
        <v>2</v>
      </c>
      <c r="C89" s="18" t="s">
        <v>26</v>
      </c>
      <c r="D89" s="19" t="s">
        <v>43</v>
      </c>
      <c r="E89" s="48" t="s">
        <v>72</v>
      </c>
      <c r="F89" s="22">
        <v>200</v>
      </c>
      <c r="G89" s="22">
        <v>7.89</v>
      </c>
      <c r="H89" s="22">
        <v>7.49</v>
      </c>
      <c r="I89" s="22">
        <v>40.48</v>
      </c>
      <c r="J89" s="22">
        <v>260.9</v>
      </c>
      <c r="K89" s="59">
        <v>176</v>
      </c>
      <c r="L89" s="60"/>
      <c r="M89" s="61">
        <v>19.72</v>
      </c>
    </row>
    <row r="90" ht="14.4" spans="1:13">
      <c r="A90" s="23"/>
      <c r="B90" s="24"/>
      <c r="C90" s="25"/>
      <c r="D90" s="19" t="s">
        <v>73</v>
      </c>
      <c r="E90" s="26" t="s">
        <v>74</v>
      </c>
      <c r="F90" s="27" t="s">
        <v>75</v>
      </c>
      <c r="G90" s="27">
        <v>14.56</v>
      </c>
      <c r="H90" s="27">
        <v>10.69</v>
      </c>
      <c r="I90" s="27">
        <v>2.18</v>
      </c>
      <c r="J90" s="27">
        <v>163.22</v>
      </c>
      <c r="K90" s="62">
        <v>281</v>
      </c>
      <c r="L90" s="33"/>
      <c r="M90" s="63">
        <v>42.2</v>
      </c>
    </row>
    <row r="91" ht="14.4" spans="1:13">
      <c r="A91" s="23"/>
      <c r="B91" s="24"/>
      <c r="C91" s="25"/>
      <c r="D91" s="19" t="s">
        <v>29</v>
      </c>
      <c r="E91" s="26" t="s">
        <v>53</v>
      </c>
      <c r="F91" s="27" t="s">
        <v>54</v>
      </c>
      <c r="G91" s="30">
        <v>0.2</v>
      </c>
      <c r="H91" s="27">
        <v>0</v>
      </c>
      <c r="I91" s="27">
        <v>14</v>
      </c>
      <c r="J91" s="27">
        <v>56.8</v>
      </c>
      <c r="K91" s="62">
        <v>943</v>
      </c>
      <c r="L91" s="33"/>
      <c r="M91" s="63">
        <v>2.42</v>
      </c>
    </row>
    <row r="92" ht="16.35" spans="1:13">
      <c r="A92" s="23"/>
      <c r="B92" s="24"/>
      <c r="C92" s="25"/>
      <c r="D92" s="19" t="s">
        <v>31</v>
      </c>
      <c r="E92" s="28" t="s">
        <v>32</v>
      </c>
      <c r="F92" s="29">
        <v>30</v>
      </c>
      <c r="G92" s="30">
        <v>2.55</v>
      </c>
      <c r="H92" s="27">
        <v>0.99</v>
      </c>
      <c r="I92" s="27">
        <v>14.49</v>
      </c>
      <c r="J92" s="27">
        <v>77.7</v>
      </c>
      <c r="K92" s="62" t="s">
        <v>33</v>
      </c>
      <c r="L92" s="33"/>
      <c r="M92" s="63">
        <v>4.5</v>
      </c>
    </row>
    <row r="93" ht="14.4" spans="1:13">
      <c r="A93" s="23"/>
      <c r="B93" s="24"/>
      <c r="C93" s="25"/>
      <c r="D93" s="19" t="s">
        <v>31</v>
      </c>
      <c r="E93" s="26" t="s">
        <v>34</v>
      </c>
      <c r="F93" s="27">
        <v>60</v>
      </c>
      <c r="G93" s="27">
        <v>4.05</v>
      </c>
      <c r="H93" s="27">
        <v>0.51</v>
      </c>
      <c r="I93" s="27">
        <v>30.09</v>
      </c>
      <c r="J93" s="27">
        <v>141.15</v>
      </c>
      <c r="K93" s="62">
        <v>4</v>
      </c>
      <c r="L93" s="33"/>
      <c r="M93" s="63">
        <v>6</v>
      </c>
    </row>
    <row r="94" ht="14.4" spans="1:13">
      <c r="A94" s="23"/>
      <c r="B94" s="24"/>
      <c r="C94" s="25"/>
      <c r="M94" s="68"/>
    </row>
    <row r="95" ht="15.75" customHeight="1" spans="1:13">
      <c r="A95" s="35"/>
      <c r="B95" s="36"/>
      <c r="C95" s="37"/>
      <c r="D95" s="38" t="s">
        <v>41</v>
      </c>
      <c r="E95" s="39"/>
      <c r="F95" s="53">
        <v>605</v>
      </c>
      <c r="G95" s="53">
        <f>SUM(G89:G94)</f>
        <v>29.25</v>
      </c>
      <c r="H95" s="53">
        <f>SUM(H89:H94)</f>
        <v>19.68</v>
      </c>
      <c r="I95" s="53">
        <f>SUM(I89:I94)</f>
        <v>101.24</v>
      </c>
      <c r="J95" s="53">
        <f>SUM(J89:J94)</f>
        <v>699.77</v>
      </c>
      <c r="K95" s="34"/>
      <c r="L95" s="69"/>
      <c r="M95" s="40">
        <f>SUM(M89:M94)</f>
        <v>74.84</v>
      </c>
    </row>
    <row r="96" ht="14.4" spans="1:13">
      <c r="A96" s="16">
        <v>3</v>
      </c>
      <c r="B96" s="17">
        <v>3</v>
      </c>
      <c r="C96" s="18" t="s">
        <v>26</v>
      </c>
      <c r="D96" s="19" t="s">
        <v>76</v>
      </c>
      <c r="E96" s="48" t="s">
        <v>60</v>
      </c>
      <c r="F96" s="22">
        <v>180</v>
      </c>
      <c r="G96" s="22">
        <v>5</v>
      </c>
      <c r="H96" s="22">
        <v>13</v>
      </c>
      <c r="I96" s="22">
        <v>36</v>
      </c>
      <c r="J96" s="22">
        <v>282</v>
      </c>
      <c r="K96" s="59">
        <v>312</v>
      </c>
      <c r="L96" s="60"/>
      <c r="M96" s="61">
        <v>14.41</v>
      </c>
    </row>
    <row r="97" ht="14.4" spans="1:13">
      <c r="A97" s="23"/>
      <c r="B97" s="24"/>
      <c r="C97" s="25"/>
      <c r="D97" s="19" t="s">
        <v>77</v>
      </c>
      <c r="E97" s="49" t="s">
        <v>78</v>
      </c>
      <c r="F97" s="50">
        <v>90</v>
      </c>
      <c r="G97" s="30">
        <v>21.6</v>
      </c>
      <c r="H97" s="27">
        <v>10.5</v>
      </c>
      <c r="I97" s="27">
        <v>12.4</v>
      </c>
      <c r="J97" s="27">
        <v>233</v>
      </c>
      <c r="K97" s="62">
        <v>388</v>
      </c>
      <c r="L97" s="33"/>
      <c r="M97" s="63">
        <v>33.2</v>
      </c>
    </row>
    <row r="98" ht="14.4" spans="1:13">
      <c r="A98" s="23"/>
      <c r="B98" s="24"/>
      <c r="C98" s="25"/>
      <c r="D98" s="19" t="s">
        <v>51</v>
      </c>
      <c r="E98" s="26" t="s">
        <v>58</v>
      </c>
      <c r="F98" s="27">
        <v>60</v>
      </c>
      <c r="G98" s="27">
        <v>1</v>
      </c>
      <c r="H98" s="27">
        <v>4</v>
      </c>
      <c r="I98" s="27">
        <v>4</v>
      </c>
      <c r="J98" s="27">
        <v>43</v>
      </c>
      <c r="K98" s="62">
        <v>53</v>
      </c>
      <c r="L98" s="33"/>
      <c r="M98" s="63">
        <v>6</v>
      </c>
    </row>
    <row r="99" ht="14.4" spans="1:13">
      <c r="A99" s="23"/>
      <c r="B99" s="24"/>
      <c r="C99" s="25"/>
      <c r="D99" s="19" t="s">
        <v>29</v>
      </c>
      <c r="E99" s="26" t="s">
        <v>53</v>
      </c>
      <c r="F99" s="27" t="s">
        <v>54</v>
      </c>
      <c r="G99" s="30">
        <v>0.2</v>
      </c>
      <c r="H99" s="27">
        <v>0</v>
      </c>
      <c r="I99" s="27">
        <v>14</v>
      </c>
      <c r="J99" s="27">
        <v>56.8</v>
      </c>
      <c r="K99" s="62">
        <v>943</v>
      </c>
      <c r="L99" s="33"/>
      <c r="M99" s="63">
        <v>2.42</v>
      </c>
    </row>
    <row r="100" ht="16.35" spans="1:13">
      <c r="A100" s="23"/>
      <c r="B100" s="24"/>
      <c r="C100" s="25"/>
      <c r="D100" s="19" t="s">
        <v>31</v>
      </c>
      <c r="E100" s="28" t="s">
        <v>32</v>
      </c>
      <c r="F100" s="29">
        <v>30</v>
      </c>
      <c r="G100" s="30">
        <v>2.55</v>
      </c>
      <c r="H100" s="27">
        <v>0.99</v>
      </c>
      <c r="I100" s="27">
        <v>14.49</v>
      </c>
      <c r="J100" s="27">
        <v>77.7</v>
      </c>
      <c r="K100" s="62" t="s">
        <v>33</v>
      </c>
      <c r="L100" s="33"/>
      <c r="M100" s="63">
        <v>4.5</v>
      </c>
    </row>
    <row r="101" ht="14.4" spans="1:13">
      <c r="A101" s="23"/>
      <c r="B101" s="24"/>
      <c r="C101" s="25"/>
      <c r="D101" s="19" t="s">
        <v>31</v>
      </c>
      <c r="E101" s="26" t="s">
        <v>34</v>
      </c>
      <c r="F101" s="27">
        <v>60</v>
      </c>
      <c r="G101" s="27">
        <v>4.05</v>
      </c>
      <c r="H101" s="27">
        <v>0.51</v>
      </c>
      <c r="I101" s="27">
        <v>30.09</v>
      </c>
      <c r="J101" s="27">
        <v>141.15</v>
      </c>
      <c r="K101" s="62">
        <v>4</v>
      </c>
      <c r="L101" s="33"/>
      <c r="M101" s="63">
        <v>6</v>
      </c>
    </row>
    <row r="102" ht="14.4" spans="1:13">
      <c r="A102" s="23"/>
      <c r="B102" s="24"/>
      <c r="C102" s="25"/>
      <c r="M102" s="68"/>
    </row>
    <row r="103" ht="15.75" customHeight="1" spans="1:13">
      <c r="A103" s="35"/>
      <c r="B103" s="36"/>
      <c r="C103" s="37"/>
      <c r="D103" s="38" t="s">
        <v>41</v>
      </c>
      <c r="E103" s="39"/>
      <c r="F103" s="53">
        <v>620</v>
      </c>
      <c r="G103" s="53">
        <f>SUM(G96:G102)</f>
        <v>34.4</v>
      </c>
      <c r="H103" s="53">
        <f>SUM(H96:H101)</f>
        <v>29</v>
      </c>
      <c r="I103" s="53">
        <f>SUM(I96:I101)</f>
        <v>110.98</v>
      </c>
      <c r="J103" s="53">
        <f>SUM(J96:J101)</f>
        <v>833.65</v>
      </c>
      <c r="K103" s="34"/>
      <c r="L103" s="69"/>
      <c r="M103" s="40">
        <f>SUM(M96:M102)</f>
        <v>66.53</v>
      </c>
    </row>
    <row r="104" ht="15.6" spans="1:13">
      <c r="A104" s="16">
        <v>3</v>
      </c>
      <c r="B104" s="17">
        <v>4</v>
      </c>
      <c r="C104" s="18" t="s">
        <v>26</v>
      </c>
      <c r="D104" s="19" t="s">
        <v>27</v>
      </c>
      <c r="E104" s="20" t="s">
        <v>28</v>
      </c>
      <c r="F104" s="21">
        <v>200</v>
      </c>
      <c r="G104" s="22">
        <v>5.97</v>
      </c>
      <c r="H104" s="22">
        <v>5.48</v>
      </c>
      <c r="I104" s="22">
        <v>17.08</v>
      </c>
      <c r="J104" s="22">
        <v>160.08</v>
      </c>
      <c r="K104" s="59">
        <v>94</v>
      </c>
      <c r="L104" s="60"/>
      <c r="M104" s="61">
        <v>25.1</v>
      </c>
    </row>
    <row r="105" ht="14.4" spans="1:13">
      <c r="A105" s="23"/>
      <c r="B105" s="24"/>
      <c r="C105" s="25"/>
      <c r="D105" s="19" t="s">
        <v>29</v>
      </c>
      <c r="E105" s="26" t="s">
        <v>30</v>
      </c>
      <c r="F105" s="27">
        <v>200</v>
      </c>
      <c r="G105" s="27">
        <v>4</v>
      </c>
      <c r="H105" s="27">
        <v>5</v>
      </c>
      <c r="I105" s="27">
        <v>18</v>
      </c>
      <c r="J105" s="27">
        <v>145.2</v>
      </c>
      <c r="K105" s="62">
        <v>397</v>
      </c>
      <c r="L105" s="33"/>
      <c r="M105" s="63">
        <v>12.6</v>
      </c>
    </row>
    <row r="106" ht="16.35" spans="1:13">
      <c r="A106" s="23"/>
      <c r="B106" s="24"/>
      <c r="C106" s="25"/>
      <c r="D106" s="19" t="s">
        <v>31</v>
      </c>
      <c r="E106" s="28" t="s">
        <v>32</v>
      </c>
      <c r="F106" s="29">
        <v>30</v>
      </c>
      <c r="G106" s="30">
        <v>2.55</v>
      </c>
      <c r="H106" s="27">
        <v>0.99</v>
      </c>
      <c r="I106" s="27">
        <v>14.49</v>
      </c>
      <c r="J106" s="27">
        <v>77.7</v>
      </c>
      <c r="K106" s="62" t="s">
        <v>33</v>
      </c>
      <c r="L106" s="33"/>
      <c r="M106" s="63">
        <v>4.5</v>
      </c>
    </row>
    <row r="107" ht="14.4" spans="1:13">
      <c r="A107" s="23"/>
      <c r="B107" s="24"/>
      <c r="C107" s="25"/>
      <c r="D107" s="19" t="s">
        <v>31</v>
      </c>
      <c r="E107" s="26" t="s">
        <v>34</v>
      </c>
      <c r="F107" s="27">
        <v>60</v>
      </c>
      <c r="G107" s="27">
        <v>4.05</v>
      </c>
      <c r="H107" s="27">
        <v>0.51</v>
      </c>
      <c r="I107" s="27">
        <v>30.09</v>
      </c>
      <c r="J107" s="27">
        <v>141.15</v>
      </c>
      <c r="K107" s="62">
        <v>4</v>
      </c>
      <c r="L107" s="33"/>
      <c r="M107" s="63">
        <v>6</v>
      </c>
    </row>
    <row r="108" ht="14.4" spans="1:13">
      <c r="A108" s="23"/>
      <c r="B108" s="24"/>
      <c r="C108" s="25"/>
      <c r="D108" s="19" t="s">
        <v>35</v>
      </c>
      <c r="E108" s="26" t="s">
        <v>36</v>
      </c>
      <c r="F108" s="27">
        <v>20</v>
      </c>
      <c r="G108" s="27">
        <v>4.64</v>
      </c>
      <c r="H108" s="27">
        <v>5.9</v>
      </c>
      <c r="I108" s="27">
        <v>0</v>
      </c>
      <c r="J108" s="27">
        <v>72.8</v>
      </c>
      <c r="K108" s="62">
        <v>42</v>
      </c>
      <c r="L108" s="33"/>
      <c r="M108" s="63">
        <v>6.6</v>
      </c>
    </row>
    <row r="109" ht="14.4" spans="1:13">
      <c r="A109" s="23"/>
      <c r="B109" s="24"/>
      <c r="C109" s="25"/>
      <c r="D109" s="19" t="s">
        <v>37</v>
      </c>
      <c r="E109" s="26" t="s">
        <v>38</v>
      </c>
      <c r="F109" s="27">
        <v>100</v>
      </c>
      <c r="G109" s="27">
        <v>0</v>
      </c>
      <c r="H109" s="27">
        <v>0</v>
      </c>
      <c r="I109" s="27">
        <v>10</v>
      </c>
      <c r="J109" s="27">
        <v>47</v>
      </c>
      <c r="K109" s="62">
        <v>231</v>
      </c>
      <c r="L109" s="33"/>
      <c r="M109" s="63">
        <v>11.3</v>
      </c>
    </row>
    <row r="110" ht="14.4" spans="1:13">
      <c r="A110" s="23"/>
      <c r="B110" s="24"/>
      <c r="C110" s="25"/>
      <c r="D110" s="31" t="s">
        <v>39</v>
      </c>
      <c r="E110" s="32" t="s">
        <v>40</v>
      </c>
      <c r="F110" s="33">
        <v>30</v>
      </c>
      <c r="G110" s="33">
        <v>0.84</v>
      </c>
      <c r="H110" s="33">
        <v>0.99</v>
      </c>
      <c r="I110" s="33">
        <v>23.19</v>
      </c>
      <c r="J110" s="33">
        <v>106.7</v>
      </c>
      <c r="K110" s="62">
        <v>602</v>
      </c>
      <c r="L110" s="33"/>
      <c r="M110" s="64">
        <v>6.6</v>
      </c>
    </row>
    <row r="111" ht="14.4" spans="1:13">
      <c r="A111" s="23"/>
      <c r="B111" s="24"/>
      <c r="C111" s="25"/>
      <c r="M111" s="68"/>
    </row>
    <row r="112" ht="15.15" spans="1:13">
      <c r="A112" s="35"/>
      <c r="B112" s="36"/>
      <c r="C112" s="37"/>
      <c r="D112" s="38" t="s">
        <v>41</v>
      </c>
      <c r="E112" s="39"/>
      <c r="F112" s="53">
        <v>640</v>
      </c>
      <c r="G112" s="53">
        <f>SUM(G104:G111)</f>
        <v>22.05</v>
      </c>
      <c r="H112" s="53">
        <f>SUM(H104:H111)</f>
        <v>18.87</v>
      </c>
      <c r="I112" s="53">
        <f>SUM(I104:I111)</f>
        <v>112.85</v>
      </c>
      <c r="J112" s="53">
        <f>SUM(J104:J111)</f>
        <v>750.63</v>
      </c>
      <c r="K112" s="34"/>
      <c r="L112" s="69"/>
      <c r="M112" s="40">
        <f>SUM(M104:M111)</f>
        <v>72.7</v>
      </c>
    </row>
    <row r="113" ht="14.4" spans="1:13">
      <c r="A113" s="16">
        <v>3</v>
      </c>
      <c r="B113" s="17">
        <v>5</v>
      </c>
      <c r="C113" s="18" t="s">
        <v>26</v>
      </c>
      <c r="D113" s="19" t="s">
        <v>43</v>
      </c>
      <c r="E113" s="48" t="s">
        <v>44</v>
      </c>
      <c r="F113" s="22">
        <v>180</v>
      </c>
      <c r="G113" s="22">
        <v>7.02</v>
      </c>
      <c r="H113" s="22">
        <v>3.44</v>
      </c>
      <c r="I113" s="22">
        <v>44.88</v>
      </c>
      <c r="J113" s="22">
        <v>238.76</v>
      </c>
      <c r="K113" s="59" t="s">
        <v>45</v>
      </c>
      <c r="L113" s="60"/>
      <c r="M113" s="61">
        <v>9.55</v>
      </c>
    </row>
    <row r="114" ht="14.4" spans="1:13">
      <c r="A114" s="23"/>
      <c r="B114" s="24"/>
      <c r="C114" s="25"/>
      <c r="D114" s="19" t="s">
        <v>46</v>
      </c>
      <c r="E114" s="49" t="s">
        <v>47</v>
      </c>
      <c r="F114" s="27">
        <v>100</v>
      </c>
      <c r="G114" s="27">
        <v>14</v>
      </c>
      <c r="H114" s="27">
        <v>11</v>
      </c>
      <c r="I114" s="27">
        <v>4</v>
      </c>
      <c r="J114" s="27">
        <v>173</v>
      </c>
      <c r="K114" s="62">
        <v>56</v>
      </c>
      <c r="L114" s="33"/>
      <c r="M114" s="63">
        <v>21.24</v>
      </c>
    </row>
    <row r="115" ht="14.4" spans="1:13">
      <c r="A115" s="23"/>
      <c r="B115" s="24"/>
      <c r="C115" s="25"/>
      <c r="D115" s="19" t="s">
        <v>29</v>
      </c>
      <c r="E115" s="49" t="s">
        <v>48</v>
      </c>
      <c r="F115" s="50">
        <v>200</v>
      </c>
      <c r="G115" s="30">
        <v>1</v>
      </c>
      <c r="H115" s="27">
        <v>0</v>
      </c>
      <c r="I115" s="27">
        <v>31</v>
      </c>
      <c r="J115" s="27">
        <v>130</v>
      </c>
      <c r="K115" s="62">
        <v>241</v>
      </c>
      <c r="L115" s="33"/>
      <c r="M115" s="63">
        <v>16.92</v>
      </c>
    </row>
    <row r="116" ht="16.35" spans="1:13">
      <c r="A116" s="23"/>
      <c r="B116" s="24"/>
      <c r="C116" s="25"/>
      <c r="D116" s="19" t="s">
        <v>31</v>
      </c>
      <c r="E116" s="28" t="s">
        <v>32</v>
      </c>
      <c r="F116" s="29">
        <v>30</v>
      </c>
      <c r="G116" s="30">
        <v>2.55</v>
      </c>
      <c r="H116" s="27">
        <v>0.99</v>
      </c>
      <c r="I116" s="27">
        <v>14.49</v>
      </c>
      <c r="J116" s="27">
        <v>77.7</v>
      </c>
      <c r="K116" s="62" t="s">
        <v>33</v>
      </c>
      <c r="L116" s="33"/>
      <c r="M116" s="63">
        <v>4.5</v>
      </c>
    </row>
    <row r="117" ht="14.4" spans="1:13">
      <c r="A117" s="23"/>
      <c r="B117" s="24"/>
      <c r="C117" s="25"/>
      <c r="D117" s="19" t="s">
        <v>31</v>
      </c>
      <c r="E117" s="26" t="s">
        <v>34</v>
      </c>
      <c r="F117" s="27">
        <v>60</v>
      </c>
      <c r="G117" s="27">
        <v>4.05</v>
      </c>
      <c r="H117" s="27">
        <v>0.51</v>
      </c>
      <c r="I117" s="27">
        <v>30.09</v>
      </c>
      <c r="J117" s="27">
        <v>141.15</v>
      </c>
      <c r="K117" s="62">
        <v>4</v>
      </c>
      <c r="L117" s="33"/>
      <c r="M117" s="63">
        <v>6</v>
      </c>
    </row>
    <row r="118" ht="14.4" spans="1:13">
      <c r="A118" s="23"/>
      <c r="B118" s="24"/>
      <c r="C118" s="25"/>
      <c r="D118" s="31" t="s">
        <v>39</v>
      </c>
      <c r="E118" s="51" t="s">
        <v>49</v>
      </c>
      <c r="F118" s="27">
        <v>20</v>
      </c>
      <c r="G118" s="27">
        <v>2.43</v>
      </c>
      <c r="H118" s="27">
        <v>5.58</v>
      </c>
      <c r="I118" s="27">
        <v>24.93</v>
      </c>
      <c r="J118" s="62">
        <v>136.5</v>
      </c>
      <c r="K118" s="63">
        <v>62</v>
      </c>
      <c r="L118" s="63"/>
      <c r="M118" s="63">
        <v>6.6</v>
      </c>
    </row>
    <row r="119" ht="14.4" spans="1:13">
      <c r="A119" s="23"/>
      <c r="B119" s="24"/>
      <c r="C119" s="25"/>
      <c r="M119" s="68"/>
    </row>
    <row r="120" ht="14.4" spans="1:13">
      <c r="A120" s="23"/>
      <c r="B120" s="24"/>
      <c r="C120" s="25"/>
      <c r="D120" s="38" t="s">
        <v>41</v>
      </c>
      <c r="E120" s="39"/>
      <c r="F120" s="53">
        <f>SUM(F113:F119)</f>
        <v>590</v>
      </c>
      <c r="G120" s="53">
        <f t="shared" ref="G120:J120" si="3">SUM(G113:G119)</f>
        <v>31.05</v>
      </c>
      <c r="H120" s="53">
        <f t="shared" si="3"/>
        <v>21.52</v>
      </c>
      <c r="I120" s="53">
        <f t="shared" si="3"/>
        <v>149.39</v>
      </c>
      <c r="J120" s="53">
        <f t="shared" si="3"/>
        <v>897.11</v>
      </c>
      <c r="K120" s="34"/>
      <c r="L120" s="69"/>
      <c r="M120" s="40">
        <f t="shared" ref="M120" si="4">SUM(M113:M119)</f>
        <v>64.81</v>
      </c>
    </row>
    <row r="121" ht="14.4" spans="1:13">
      <c r="A121" s="23">
        <v>3</v>
      </c>
      <c r="B121" s="24">
        <v>6</v>
      </c>
      <c r="C121" s="71" t="s">
        <v>26</v>
      </c>
      <c r="D121" s="19" t="s">
        <v>27</v>
      </c>
      <c r="E121" s="26" t="s">
        <v>50</v>
      </c>
      <c r="F121" s="27">
        <v>200</v>
      </c>
      <c r="G121" s="27">
        <v>11</v>
      </c>
      <c r="H121" s="27">
        <v>15</v>
      </c>
      <c r="I121" s="27">
        <v>50.5</v>
      </c>
      <c r="J121" s="27">
        <v>381</v>
      </c>
      <c r="K121" s="62">
        <v>260</v>
      </c>
      <c r="L121" s="33"/>
      <c r="M121" s="63">
        <v>44.62</v>
      </c>
    </row>
    <row r="122" ht="14.4" spans="1:13">
      <c r="A122" s="23"/>
      <c r="B122" s="24"/>
      <c r="C122" s="25"/>
      <c r="D122" s="19" t="s">
        <v>51</v>
      </c>
      <c r="E122" s="26" t="s">
        <v>52</v>
      </c>
      <c r="F122" s="27">
        <v>60</v>
      </c>
      <c r="G122" s="27">
        <v>2.16</v>
      </c>
      <c r="H122" s="27">
        <v>6.12</v>
      </c>
      <c r="I122" s="27">
        <v>4.68</v>
      </c>
      <c r="J122" s="27">
        <v>82.2</v>
      </c>
      <c r="K122" s="62">
        <v>30</v>
      </c>
      <c r="L122" s="33"/>
      <c r="M122" s="63">
        <v>7.94</v>
      </c>
    </row>
    <row r="123" ht="14.4" spans="1:13">
      <c r="A123" s="23"/>
      <c r="B123" s="24"/>
      <c r="C123" s="25"/>
      <c r="D123" s="19" t="s">
        <v>29</v>
      </c>
      <c r="E123" s="26" t="s">
        <v>53</v>
      </c>
      <c r="F123" s="27" t="s">
        <v>54</v>
      </c>
      <c r="G123" s="30">
        <v>0.2</v>
      </c>
      <c r="H123" s="27">
        <v>0</v>
      </c>
      <c r="I123" s="27">
        <v>14</v>
      </c>
      <c r="J123" s="27">
        <v>56.8</v>
      </c>
      <c r="K123" s="62">
        <v>943</v>
      </c>
      <c r="L123" s="33"/>
      <c r="M123" s="63">
        <v>2.42</v>
      </c>
    </row>
    <row r="124" ht="16.35" spans="1:13">
      <c r="A124" s="23"/>
      <c r="B124" s="24"/>
      <c r="C124" s="25"/>
      <c r="D124" s="19" t="s">
        <v>31</v>
      </c>
      <c r="E124" s="28" t="s">
        <v>32</v>
      </c>
      <c r="F124" s="29">
        <v>30</v>
      </c>
      <c r="G124" s="30">
        <v>2.55</v>
      </c>
      <c r="H124" s="27">
        <v>0.99</v>
      </c>
      <c r="I124" s="27">
        <v>14.49</v>
      </c>
      <c r="J124" s="27">
        <v>77.7</v>
      </c>
      <c r="K124" s="62" t="s">
        <v>33</v>
      </c>
      <c r="L124" s="33"/>
      <c r="M124" s="63">
        <v>4.5</v>
      </c>
    </row>
    <row r="125" ht="14.4" spans="1:13">
      <c r="A125" s="23"/>
      <c r="B125" s="24"/>
      <c r="C125" s="25"/>
      <c r="D125" s="19" t="s">
        <v>31</v>
      </c>
      <c r="E125" s="26" t="s">
        <v>34</v>
      </c>
      <c r="F125" s="27">
        <v>60</v>
      </c>
      <c r="G125" s="27">
        <v>4.05</v>
      </c>
      <c r="H125" s="27">
        <v>0.51</v>
      </c>
      <c r="I125" s="27">
        <v>30.09</v>
      </c>
      <c r="J125" s="27">
        <v>141.15</v>
      </c>
      <c r="K125" s="62">
        <v>122</v>
      </c>
      <c r="L125" s="33"/>
      <c r="M125" s="63">
        <v>6</v>
      </c>
    </row>
    <row r="126" ht="14.4" spans="1:13">
      <c r="A126" s="23"/>
      <c r="B126" s="24"/>
      <c r="C126" s="25"/>
      <c r="D126" s="19" t="s">
        <v>39</v>
      </c>
      <c r="E126" s="26" t="s">
        <v>55</v>
      </c>
      <c r="F126" s="27">
        <v>20</v>
      </c>
      <c r="G126" s="27">
        <v>2.48</v>
      </c>
      <c r="H126" s="27">
        <v>5.58</v>
      </c>
      <c r="I126" s="27">
        <v>24.93</v>
      </c>
      <c r="J126" s="27">
        <v>136.5</v>
      </c>
      <c r="K126" s="62">
        <v>61</v>
      </c>
      <c r="L126" s="33"/>
      <c r="M126" s="63">
        <v>5</v>
      </c>
    </row>
    <row r="127" ht="14.4" spans="1:13">
      <c r="A127" s="23"/>
      <c r="B127" s="24"/>
      <c r="C127" s="25"/>
      <c r="M127" s="70"/>
    </row>
    <row r="128" ht="14.4" spans="1:13">
      <c r="A128" s="23"/>
      <c r="B128" s="24"/>
      <c r="C128" s="25"/>
      <c r="D128" s="38" t="s">
        <v>41</v>
      </c>
      <c r="E128" s="39"/>
      <c r="F128" s="53">
        <v>570</v>
      </c>
      <c r="G128" s="53">
        <f>SUM(G121:G126)</f>
        <v>22.44</v>
      </c>
      <c r="H128" s="53">
        <f>SUM(H121:H126)</f>
        <v>28.2</v>
      </c>
      <c r="I128" s="53">
        <f>SUM(I121:I126)</f>
        <v>138.69</v>
      </c>
      <c r="J128" s="53">
        <f>SUM(J121:J127)</f>
        <v>875.35</v>
      </c>
      <c r="K128" s="34"/>
      <c r="L128" s="69"/>
      <c r="M128" s="40">
        <f>SUM(M121:M126)</f>
        <v>70.48</v>
      </c>
    </row>
    <row r="129" spans="1:13">
      <c r="A129" s="41" t="e">
        <f>#REF!</f>
        <v>#REF!</v>
      </c>
      <c r="B129" s="42">
        <v>6</v>
      </c>
      <c r="C129" s="43" t="s">
        <v>42</v>
      </c>
      <c r="D129" s="44"/>
      <c r="E129" s="45"/>
      <c r="F129" s="72" t="e">
        <f>F128+#REF!</f>
        <v>#REF!</v>
      </c>
      <c r="G129" s="72" t="e">
        <f>G128+#REF!</f>
        <v>#REF!</v>
      </c>
      <c r="H129" s="72" t="e">
        <f>H128+#REF!</f>
        <v>#REF!</v>
      </c>
      <c r="I129" s="72" t="e">
        <f>I128+#REF!</f>
        <v>#REF!</v>
      </c>
      <c r="J129" s="72" t="e">
        <f>J128+#REF!</f>
        <v>#REF!</v>
      </c>
      <c r="K129" s="72"/>
      <c r="L129" s="72"/>
      <c r="M129" s="46" t="e">
        <f>M128+#REF!</f>
        <v>#REF!</v>
      </c>
    </row>
    <row r="130" ht="14.4" spans="1:13">
      <c r="A130" s="16">
        <v>4</v>
      </c>
      <c r="B130" s="17">
        <v>1</v>
      </c>
      <c r="C130" s="18" t="s">
        <v>26</v>
      </c>
      <c r="D130" s="19" t="s">
        <v>43</v>
      </c>
      <c r="E130" s="48" t="s">
        <v>56</v>
      </c>
      <c r="F130" s="22">
        <v>180</v>
      </c>
      <c r="G130" s="22">
        <v>7.92</v>
      </c>
      <c r="H130" s="22">
        <v>5.26</v>
      </c>
      <c r="I130" s="22">
        <v>42.32</v>
      </c>
      <c r="J130" s="22">
        <v>256.45</v>
      </c>
      <c r="K130" s="59">
        <v>679</v>
      </c>
      <c r="L130" s="60"/>
      <c r="M130" s="61">
        <v>10.31</v>
      </c>
    </row>
    <row r="131" ht="14.4" spans="1:13">
      <c r="A131" s="23"/>
      <c r="B131" s="24"/>
      <c r="C131" s="25"/>
      <c r="D131" s="19" t="s">
        <v>46</v>
      </c>
      <c r="E131" s="26" t="s">
        <v>57</v>
      </c>
      <c r="F131" s="27">
        <v>100</v>
      </c>
      <c r="G131" s="27">
        <v>10.84</v>
      </c>
      <c r="H131" s="27">
        <v>12.42</v>
      </c>
      <c r="I131" s="27">
        <v>1.45</v>
      </c>
      <c r="J131" s="27">
        <v>161</v>
      </c>
      <c r="K131" s="62">
        <v>281</v>
      </c>
      <c r="L131" s="33"/>
      <c r="M131" s="63">
        <v>35.54</v>
      </c>
    </row>
    <row r="132" ht="16.35" spans="1:13">
      <c r="A132" s="23"/>
      <c r="B132" s="24"/>
      <c r="C132" s="25"/>
      <c r="D132" s="19" t="s">
        <v>51</v>
      </c>
      <c r="E132" s="28" t="s">
        <v>58</v>
      </c>
      <c r="F132" s="29">
        <v>60</v>
      </c>
      <c r="G132" s="30">
        <v>1</v>
      </c>
      <c r="H132" s="27">
        <v>4</v>
      </c>
      <c r="I132" s="27">
        <v>4</v>
      </c>
      <c r="J132" s="27">
        <v>43</v>
      </c>
      <c r="K132" s="62">
        <v>53</v>
      </c>
      <c r="L132" s="33"/>
      <c r="M132" s="63">
        <v>7.95</v>
      </c>
    </row>
    <row r="133" ht="14.4" spans="1:13">
      <c r="A133" s="23"/>
      <c r="B133" s="24"/>
      <c r="C133" s="25"/>
      <c r="D133" s="19" t="s">
        <v>29</v>
      </c>
      <c r="E133" s="26" t="s">
        <v>53</v>
      </c>
      <c r="F133" s="27" t="s">
        <v>54</v>
      </c>
      <c r="G133" s="30">
        <v>0.2</v>
      </c>
      <c r="H133" s="27">
        <v>0</v>
      </c>
      <c r="I133" s="27">
        <v>14</v>
      </c>
      <c r="J133" s="27">
        <v>56.8</v>
      </c>
      <c r="K133" s="62">
        <v>943</v>
      </c>
      <c r="L133" s="33"/>
      <c r="M133" s="63">
        <v>2.42</v>
      </c>
    </row>
    <row r="134" ht="16.35" spans="1:13">
      <c r="A134" s="23"/>
      <c r="B134" s="24"/>
      <c r="C134" s="25"/>
      <c r="D134" s="19" t="s">
        <v>31</v>
      </c>
      <c r="E134" s="28" t="s">
        <v>32</v>
      </c>
      <c r="F134" s="29">
        <v>30</v>
      </c>
      <c r="G134" s="30">
        <v>2.55</v>
      </c>
      <c r="H134" s="27">
        <v>0.99</v>
      </c>
      <c r="I134" s="27">
        <v>14.49</v>
      </c>
      <c r="J134" s="27">
        <v>77.7</v>
      </c>
      <c r="K134" s="62" t="s">
        <v>33</v>
      </c>
      <c r="L134" s="33"/>
      <c r="M134" s="63">
        <v>4.5</v>
      </c>
    </row>
    <row r="135" ht="14.4" spans="1:13">
      <c r="A135" s="23"/>
      <c r="B135" s="24"/>
      <c r="C135" s="25"/>
      <c r="D135" s="19" t="s">
        <v>31</v>
      </c>
      <c r="E135" s="26" t="s">
        <v>34</v>
      </c>
      <c r="F135" s="27">
        <v>60</v>
      </c>
      <c r="G135" s="27">
        <v>4.05</v>
      </c>
      <c r="H135" s="27">
        <v>0.51</v>
      </c>
      <c r="I135" s="27">
        <v>30.09</v>
      </c>
      <c r="J135" s="27">
        <v>141.15</v>
      </c>
      <c r="K135" s="62">
        <v>4</v>
      </c>
      <c r="L135" s="33"/>
      <c r="M135" s="63">
        <v>6</v>
      </c>
    </row>
    <row r="136" ht="14.4" spans="1:13">
      <c r="A136" s="23"/>
      <c r="B136" s="24"/>
      <c r="C136" s="25"/>
      <c r="D136" s="19" t="s">
        <v>37</v>
      </c>
      <c r="E136" s="26" t="s">
        <v>38</v>
      </c>
      <c r="F136" s="27">
        <v>100</v>
      </c>
      <c r="G136" s="27"/>
      <c r="H136" s="27"/>
      <c r="I136" s="27">
        <v>10</v>
      </c>
      <c r="J136" s="27">
        <v>47</v>
      </c>
      <c r="K136" s="62">
        <v>231</v>
      </c>
      <c r="L136" s="33"/>
      <c r="M136" s="63">
        <v>12.43</v>
      </c>
    </row>
    <row r="137" ht="14.4" spans="1:13">
      <c r="A137" s="23"/>
      <c r="B137" s="24"/>
      <c r="C137" s="25"/>
      <c r="M137" s="70"/>
    </row>
    <row r="138" ht="15.15" spans="1:13">
      <c r="A138" s="35"/>
      <c r="B138" s="36"/>
      <c r="C138" s="37"/>
      <c r="D138" s="38" t="s">
        <v>41</v>
      </c>
      <c r="E138" s="39"/>
      <c r="F138" s="53">
        <v>730</v>
      </c>
      <c r="G138" s="53">
        <f>SUM(G130:G137)</f>
        <v>26.56</v>
      </c>
      <c r="H138" s="53">
        <f>SUM(H130:H137)</f>
        <v>23.18</v>
      </c>
      <c r="I138" s="53">
        <f>SUM(I130:I137)</f>
        <v>116.35</v>
      </c>
      <c r="J138" s="53">
        <f>SUM(J130:J137)</f>
        <v>783.1</v>
      </c>
      <c r="K138" s="34"/>
      <c r="L138" s="69"/>
      <c r="M138" s="40">
        <f>SUM(M130:M137)</f>
        <v>79.15</v>
      </c>
    </row>
    <row r="139" ht="14.4" spans="1:13">
      <c r="A139" s="23">
        <v>4</v>
      </c>
      <c r="B139" s="24">
        <v>2</v>
      </c>
      <c r="C139" s="71" t="s">
        <v>26</v>
      </c>
      <c r="D139" s="19" t="s">
        <v>43</v>
      </c>
      <c r="E139" s="48" t="s">
        <v>59</v>
      </c>
      <c r="F139" s="22">
        <v>200</v>
      </c>
      <c r="G139" s="22">
        <v>12</v>
      </c>
      <c r="H139" s="22">
        <v>8</v>
      </c>
      <c r="I139" s="22">
        <v>52</v>
      </c>
      <c r="J139" s="22">
        <v>324</v>
      </c>
      <c r="K139" s="59">
        <v>114</v>
      </c>
      <c r="L139" s="60"/>
      <c r="M139" s="61">
        <v>14.06</v>
      </c>
    </row>
    <row r="140" ht="14.4" spans="1:13">
      <c r="A140" s="23"/>
      <c r="B140" s="24"/>
      <c r="C140" s="25"/>
      <c r="D140" s="19" t="s">
        <v>46</v>
      </c>
      <c r="E140" s="26" t="s">
        <v>47</v>
      </c>
      <c r="F140" s="27">
        <v>100</v>
      </c>
      <c r="G140" s="27">
        <v>14</v>
      </c>
      <c r="H140" s="27">
        <v>11</v>
      </c>
      <c r="I140" s="27">
        <v>4</v>
      </c>
      <c r="J140" s="27">
        <v>173</v>
      </c>
      <c r="K140" s="62">
        <v>56</v>
      </c>
      <c r="L140" s="33"/>
      <c r="M140" s="63">
        <v>21.24</v>
      </c>
    </row>
    <row r="141" ht="14.4" spans="1:13">
      <c r="A141" s="23"/>
      <c r="B141" s="24"/>
      <c r="C141" s="25"/>
      <c r="D141" s="19" t="s">
        <v>29</v>
      </c>
      <c r="E141" s="26" t="s">
        <v>48</v>
      </c>
      <c r="F141" s="50">
        <v>200</v>
      </c>
      <c r="G141" s="30">
        <v>1</v>
      </c>
      <c r="H141" s="27">
        <v>0</v>
      </c>
      <c r="I141" s="27">
        <v>31</v>
      </c>
      <c r="J141" s="27">
        <v>130</v>
      </c>
      <c r="K141" s="62">
        <v>241</v>
      </c>
      <c r="L141" s="33"/>
      <c r="M141" s="63">
        <v>16.92</v>
      </c>
    </row>
    <row r="142" ht="16.35" spans="1:13">
      <c r="A142" s="23"/>
      <c r="B142" s="24"/>
      <c r="C142" s="25"/>
      <c r="D142" s="19" t="s">
        <v>31</v>
      </c>
      <c r="E142" s="28" t="s">
        <v>32</v>
      </c>
      <c r="F142" s="29">
        <v>30</v>
      </c>
      <c r="G142" s="30">
        <v>2.55</v>
      </c>
      <c r="H142" s="27">
        <v>0.99</v>
      </c>
      <c r="I142" s="27">
        <v>14.49</v>
      </c>
      <c r="J142" s="27">
        <v>77.7</v>
      </c>
      <c r="K142" s="62" t="s">
        <v>33</v>
      </c>
      <c r="L142" s="33"/>
      <c r="M142" s="63">
        <v>4.5</v>
      </c>
    </row>
    <row r="143" ht="14.4" spans="1:13">
      <c r="A143" s="23"/>
      <c r="B143" s="24"/>
      <c r="C143" s="25"/>
      <c r="D143" s="19" t="s">
        <v>31</v>
      </c>
      <c r="E143" s="26" t="s">
        <v>34</v>
      </c>
      <c r="F143" s="27">
        <v>60</v>
      </c>
      <c r="G143" s="27">
        <v>4.05</v>
      </c>
      <c r="H143" s="27">
        <v>0.51</v>
      </c>
      <c r="I143" s="27">
        <v>30.09</v>
      </c>
      <c r="J143" s="27">
        <v>141.15</v>
      </c>
      <c r="K143" s="62">
        <v>4</v>
      </c>
      <c r="L143" s="33"/>
      <c r="M143" s="63">
        <v>6</v>
      </c>
    </row>
    <row r="144" ht="14.4" spans="1:13">
      <c r="A144" s="23"/>
      <c r="B144" s="24"/>
      <c r="C144" s="25"/>
      <c r="M144" s="70"/>
    </row>
    <row r="145" ht="15.15" spans="1:13">
      <c r="A145" s="23"/>
      <c r="B145" s="24"/>
      <c r="C145" s="25"/>
      <c r="D145" s="38" t="s">
        <v>41</v>
      </c>
      <c r="E145" s="39"/>
      <c r="F145" s="53">
        <f>SUM(F139:F144)</f>
        <v>590</v>
      </c>
      <c r="G145" s="53">
        <f>SUM(G139:G144)</f>
        <v>33.6</v>
      </c>
      <c r="H145" s="53">
        <f>SUM(H139:H144)</f>
        <v>20.5</v>
      </c>
      <c r="I145" s="53">
        <f>SUM(I139:I144)</f>
        <v>131.58</v>
      </c>
      <c r="J145" s="53">
        <f>SUM(J139:J144)</f>
        <v>845.85</v>
      </c>
      <c r="K145" s="34"/>
      <c r="L145" s="69"/>
      <c r="M145" s="40">
        <f>SUM(M139:M144)</f>
        <v>62.72</v>
      </c>
    </row>
    <row r="146" ht="14.4" spans="1:13">
      <c r="A146" s="16">
        <v>4</v>
      </c>
      <c r="B146" s="17">
        <v>3</v>
      </c>
      <c r="C146" s="18" t="s">
        <v>26</v>
      </c>
      <c r="D146" s="19" t="s">
        <v>43</v>
      </c>
      <c r="E146" s="48" t="s">
        <v>60</v>
      </c>
      <c r="F146" s="22">
        <v>180</v>
      </c>
      <c r="G146" s="22">
        <v>5</v>
      </c>
      <c r="H146" s="22">
        <v>13</v>
      </c>
      <c r="I146" s="22">
        <v>36</v>
      </c>
      <c r="J146" s="22">
        <v>282</v>
      </c>
      <c r="K146" s="59">
        <v>312</v>
      </c>
      <c r="L146" s="60"/>
      <c r="M146" s="61">
        <v>14.41</v>
      </c>
    </row>
    <row r="147" ht="14.4" spans="1:13">
      <c r="A147" s="23"/>
      <c r="B147" s="24"/>
      <c r="C147" s="25"/>
      <c r="D147" s="19" t="s">
        <v>46</v>
      </c>
      <c r="E147" s="26" t="s">
        <v>57</v>
      </c>
      <c r="F147" s="27">
        <v>100</v>
      </c>
      <c r="G147" s="27">
        <v>10.84</v>
      </c>
      <c r="H147" s="27">
        <v>12.42</v>
      </c>
      <c r="I147" s="27">
        <v>1.45</v>
      </c>
      <c r="J147" s="27">
        <v>161</v>
      </c>
      <c r="K147" s="62">
        <v>281</v>
      </c>
      <c r="L147" s="33"/>
      <c r="M147" s="63">
        <v>36.5</v>
      </c>
    </row>
    <row r="148" ht="14.4" spans="1:13">
      <c r="A148" s="23"/>
      <c r="B148" s="24"/>
      <c r="C148" s="25"/>
      <c r="D148" s="19" t="s">
        <v>51</v>
      </c>
      <c r="E148" s="49" t="s">
        <v>58</v>
      </c>
      <c r="F148" s="50">
        <v>60</v>
      </c>
      <c r="G148" s="30">
        <v>1</v>
      </c>
      <c r="H148" s="27">
        <v>4</v>
      </c>
      <c r="I148" s="27">
        <v>4</v>
      </c>
      <c r="J148" s="27">
        <v>43</v>
      </c>
      <c r="K148" s="62">
        <v>53</v>
      </c>
      <c r="L148" s="33"/>
      <c r="M148" s="63">
        <v>6.14</v>
      </c>
    </row>
    <row r="149" ht="14.4" spans="1:13">
      <c r="A149" s="23"/>
      <c r="B149" s="24"/>
      <c r="C149" s="25"/>
      <c r="D149" s="19" t="s">
        <v>29</v>
      </c>
      <c r="E149" s="26" t="s">
        <v>53</v>
      </c>
      <c r="F149" s="27" t="s">
        <v>54</v>
      </c>
      <c r="G149" s="30">
        <v>0.2</v>
      </c>
      <c r="H149" s="27">
        <v>0</v>
      </c>
      <c r="I149" s="27">
        <v>14</v>
      </c>
      <c r="J149" s="27">
        <v>56.8</v>
      </c>
      <c r="K149" s="62">
        <v>943</v>
      </c>
      <c r="L149" s="33"/>
      <c r="M149" s="63">
        <v>2.42</v>
      </c>
    </row>
    <row r="150" ht="16.35" spans="1:13">
      <c r="A150" s="23"/>
      <c r="B150" s="24"/>
      <c r="C150" s="25"/>
      <c r="D150" s="19" t="s">
        <v>31</v>
      </c>
      <c r="E150" s="28" t="s">
        <v>32</v>
      </c>
      <c r="F150" s="29">
        <v>30</v>
      </c>
      <c r="G150" s="30">
        <v>2.55</v>
      </c>
      <c r="H150" s="27">
        <v>0.99</v>
      </c>
      <c r="I150" s="27">
        <v>14.49</v>
      </c>
      <c r="J150" s="27">
        <v>77.7</v>
      </c>
      <c r="K150" s="62" t="s">
        <v>33</v>
      </c>
      <c r="L150" s="33"/>
      <c r="M150" s="63">
        <v>4.5</v>
      </c>
    </row>
    <row r="151" ht="14.4" spans="1:13">
      <c r="A151" s="23"/>
      <c r="B151" s="24"/>
      <c r="C151" s="25"/>
      <c r="D151" s="19" t="s">
        <v>31</v>
      </c>
      <c r="E151" s="26" t="s">
        <v>34</v>
      </c>
      <c r="F151" s="27">
        <v>60</v>
      </c>
      <c r="G151" s="27">
        <v>4.05</v>
      </c>
      <c r="H151" s="27">
        <v>0.51</v>
      </c>
      <c r="I151" s="27">
        <v>30.09</v>
      </c>
      <c r="J151" s="27">
        <v>141.15</v>
      </c>
      <c r="K151" s="62">
        <v>4</v>
      </c>
      <c r="L151" s="33"/>
      <c r="M151" s="63">
        <v>6</v>
      </c>
    </row>
    <row r="152" ht="14.4" spans="1:13">
      <c r="A152" s="23"/>
      <c r="B152" s="24"/>
      <c r="C152" s="25"/>
      <c r="M152" s="70"/>
    </row>
    <row r="153" ht="15.15" spans="1:13">
      <c r="A153" s="23"/>
      <c r="B153" s="24"/>
      <c r="C153" s="25"/>
      <c r="D153" s="38" t="s">
        <v>41</v>
      </c>
      <c r="E153" s="39"/>
      <c r="F153" s="53">
        <v>630</v>
      </c>
      <c r="G153" s="53">
        <f>SUM(G146:G151)</f>
        <v>23.64</v>
      </c>
      <c r="H153" s="53">
        <f>SUM(H146:H151)</f>
        <v>30.92</v>
      </c>
      <c r="I153" s="53">
        <f>SUM(I146:I151)</f>
        <v>100.03</v>
      </c>
      <c r="J153" s="53">
        <f>SUM(J146:J151)</f>
        <v>761.65</v>
      </c>
      <c r="K153" s="34"/>
      <c r="L153" s="69"/>
      <c r="M153" s="40">
        <f>SUM(M146:M151)</f>
        <v>69.97</v>
      </c>
    </row>
    <row r="154" ht="14.4" spans="1:13">
      <c r="A154" s="23">
        <v>4</v>
      </c>
      <c r="B154" s="24">
        <v>4</v>
      </c>
      <c r="C154" s="18" t="s">
        <v>26</v>
      </c>
      <c r="D154" s="19" t="s">
        <v>43</v>
      </c>
      <c r="E154" s="26" t="s">
        <v>61</v>
      </c>
      <c r="F154" s="27">
        <v>200</v>
      </c>
      <c r="G154" s="27">
        <v>6.24</v>
      </c>
      <c r="H154" s="27">
        <v>6.1</v>
      </c>
      <c r="I154" s="27">
        <v>19.7</v>
      </c>
      <c r="J154" s="27">
        <v>158.64</v>
      </c>
      <c r="K154" s="62">
        <v>390</v>
      </c>
      <c r="L154" s="33"/>
      <c r="M154" s="63">
        <v>19.72</v>
      </c>
    </row>
    <row r="155" ht="14.4" spans="1:13">
      <c r="A155" s="23"/>
      <c r="B155" s="24"/>
      <c r="C155" s="25"/>
      <c r="D155" s="19" t="s">
        <v>29</v>
      </c>
      <c r="E155" s="26" t="s">
        <v>30</v>
      </c>
      <c r="F155" s="27">
        <v>200</v>
      </c>
      <c r="G155" s="27">
        <v>4</v>
      </c>
      <c r="H155" s="27">
        <v>5</v>
      </c>
      <c r="I155" s="27">
        <v>18</v>
      </c>
      <c r="J155" s="27">
        <v>145.2</v>
      </c>
      <c r="K155" s="62">
        <v>397</v>
      </c>
      <c r="L155" s="33"/>
      <c r="M155" s="63">
        <v>12.6</v>
      </c>
    </row>
    <row r="156" ht="16.35" spans="1:13">
      <c r="A156" s="23"/>
      <c r="B156" s="24"/>
      <c r="C156" s="25"/>
      <c r="D156" s="19" t="s">
        <v>31</v>
      </c>
      <c r="E156" s="28" t="s">
        <v>32</v>
      </c>
      <c r="F156" s="29">
        <v>30</v>
      </c>
      <c r="G156" s="30">
        <v>2.55</v>
      </c>
      <c r="H156" s="27">
        <v>0.99</v>
      </c>
      <c r="I156" s="27">
        <v>14.49</v>
      </c>
      <c r="J156" s="27">
        <v>77.7</v>
      </c>
      <c r="K156" s="62" t="s">
        <v>33</v>
      </c>
      <c r="L156" s="33"/>
      <c r="M156" s="63">
        <v>4.5</v>
      </c>
    </row>
    <row r="157" ht="14.4" spans="1:13">
      <c r="A157" s="23"/>
      <c r="B157" s="24"/>
      <c r="C157" s="25"/>
      <c r="D157" s="19" t="s">
        <v>31</v>
      </c>
      <c r="E157" s="26" t="s">
        <v>34</v>
      </c>
      <c r="F157" s="27">
        <v>60</v>
      </c>
      <c r="G157" s="27">
        <v>4.05</v>
      </c>
      <c r="H157" s="27">
        <v>0.51</v>
      </c>
      <c r="I157" s="27">
        <v>30.09</v>
      </c>
      <c r="J157" s="27">
        <v>141.15</v>
      </c>
      <c r="K157" s="62">
        <v>4</v>
      </c>
      <c r="L157" s="33"/>
      <c r="M157" s="63">
        <v>6</v>
      </c>
    </row>
    <row r="158" ht="14.4" spans="1:13">
      <c r="A158" s="23"/>
      <c r="B158" s="24"/>
      <c r="C158" s="25"/>
      <c r="D158" s="19" t="s">
        <v>35</v>
      </c>
      <c r="E158" s="26" t="s">
        <v>62</v>
      </c>
      <c r="F158" s="27">
        <v>15</v>
      </c>
      <c r="G158" s="27">
        <v>3.48</v>
      </c>
      <c r="H158" s="27">
        <v>4.43</v>
      </c>
      <c r="I158" s="27">
        <v>0</v>
      </c>
      <c r="J158" s="27">
        <v>54.6</v>
      </c>
      <c r="K158" s="62">
        <v>42</v>
      </c>
      <c r="L158" s="33"/>
      <c r="M158" s="63">
        <v>21</v>
      </c>
    </row>
    <row r="159" ht="14.4" spans="1:13">
      <c r="A159" s="23"/>
      <c r="B159" s="24"/>
      <c r="C159" s="25"/>
      <c r="D159" s="19" t="s">
        <v>63</v>
      </c>
      <c r="E159" s="26" t="s">
        <v>64</v>
      </c>
      <c r="F159" s="27">
        <v>40</v>
      </c>
      <c r="G159" s="27">
        <v>5.1</v>
      </c>
      <c r="H159" s="27">
        <v>4.6</v>
      </c>
      <c r="I159" s="27">
        <v>0.3</v>
      </c>
      <c r="J159" s="27">
        <v>63</v>
      </c>
      <c r="K159" s="62">
        <v>424</v>
      </c>
      <c r="L159" s="33"/>
      <c r="M159" s="63">
        <v>10</v>
      </c>
    </row>
    <row r="160" ht="14.4" spans="1:13">
      <c r="A160" s="23"/>
      <c r="B160" s="24"/>
      <c r="C160" s="25"/>
      <c r="D160" s="19" t="s">
        <v>37</v>
      </c>
      <c r="E160" s="26" t="s">
        <v>38</v>
      </c>
      <c r="F160" s="27">
        <v>100</v>
      </c>
      <c r="G160" s="27"/>
      <c r="H160" s="27"/>
      <c r="I160" s="27">
        <v>10</v>
      </c>
      <c r="J160" s="27">
        <v>47</v>
      </c>
      <c r="K160" s="62">
        <v>231</v>
      </c>
      <c r="L160" s="33"/>
      <c r="M160" s="63">
        <v>11.3</v>
      </c>
    </row>
    <row r="161" ht="14.4" spans="1:13">
      <c r="A161" s="23"/>
      <c r="B161" s="24"/>
      <c r="C161" s="25"/>
      <c r="M161" s="70"/>
    </row>
    <row r="162" ht="15.15" spans="1:13">
      <c r="A162" s="23"/>
      <c r="B162" s="24"/>
      <c r="C162" s="25"/>
      <c r="D162" s="38" t="s">
        <v>41</v>
      </c>
      <c r="E162" s="39"/>
      <c r="F162" s="53">
        <f>SUM(F154:F161)</f>
        <v>645</v>
      </c>
      <c r="G162" s="53">
        <f t="shared" ref="G162:J162" si="5">SUM(G154:G161)</f>
        <v>25.42</v>
      </c>
      <c r="H162" s="53">
        <f t="shared" si="5"/>
        <v>21.63</v>
      </c>
      <c r="I162" s="53">
        <f t="shared" si="5"/>
        <v>92.58</v>
      </c>
      <c r="J162" s="53">
        <f t="shared" si="5"/>
        <v>687.29</v>
      </c>
      <c r="K162" s="34"/>
      <c r="L162" s="69"/>
      <c r="M162" s="40">
        <f>SUM(M154:M161)</f>
        <v>85.12</v>
      </c>
    </row>
    <row r="163" ht="14.4" spans="1:13">
      <c r="A163" s="23">
        <v>4</v>
      </c>
      <c r="B163" s="24">
        <v>5</v>
      </c>
      <c r="C163" s="71" t="s">
        <v>26</v>
      </c>
      <c r="D163" s="19" t="s">
        <v>27</v>
      </c>
      <c r="E163" s="48" t="s">
        <v>65</v>
      </c>
      <c r="F163" s="22">
        <v>200</v>
      </c>
      <c r="G163" s="22">
        <v>10.01</v>
      </c>
      <c r="H163" s="22">
        <v>16.24</v>
      </c>
      <c r="I163" s="22">
        <v>16.41</v>
      </c>
      <c r="J163" s="22">
        <v>351.5</v>
      </c>
      <c r="K163" s="59">
        <v>444</v>
      </c>
      <c r="L163" s="60"/>
      <c r="M163" s="61">
        <v>41.68</v>
      </c>
    </row>
    <row r="164" ht="14.4" spans="1:13">
      <c r="A164" s="23"/>
      <c r="B164" s="24"/>
      <c r="C164" s="25"/>
      <c r="D164" s="19" t="s">
        <v>66</v>
      </c>
      <c r="E164" s="26" t="s">
        <v>67</v>
      </c>
      <c r="F164" s="27">
        <v>60</v>
      </c>
      <c r="G164" s="27">
        <v>2.16</v>
      </c>
      <c r="H164" s="27">
        <v>6.12</v>
      </c>
      <c r="I164" s="27">
        <v>4.68</v>
      </c>
      <c r="J164" s="27">
        <v>82.2</v>
      </c>
      <c r="K164" s="62">
        <v>30</v>
      </c>
      <c r="L164" s="33"/>
      <c r="M164" s="63">
        <v>7.37</v>
      </c>
    </row>
    <row r="165" ht="14.4" spans="1:13">
      <c r="A165" s="23"/>
      <c r="B165" s="24"/>
      <c r="C165" s="25"/>
      <c r="D165" s="19" t="s">
        <v>29</v>
      </c>
      <c r="E165" s="26" t="s">
        <v>53</v>
      </c>
      <c r="F165" s="27" t="s">
        <v>54</v>
      </c>
      <c r="G165" s="30">
        <v>0.2</v>
      </c>
      <c r="H165" s="27">
        <v>0</v>
      </c>
      <c r="I165" s="27">
        <v>14</v>
      </c>
      <c r="J165" s="27">
        <v>56.8</v>
      </c>
      <c r="K165" s="62">
        <v>943</v>
      </c>
      <c r="L165" s="33"/>
      <c r="M165" s="63">
        <v>2.42</v>
      </c>
    </row>
    <row r="166" ht="16.35" spans="1:13">
      <c r="A166" s="23"/>
      <c r="B166" s="24"/>
      <c r="C166" s="25"/>
      <c r="D166" s="19" t="s">
        <v>31</v>
      </c>
      <c r="E166" s="28" t="s">
        <v>32</v>
      </c>
      <c r="F166" s="29">
        <v>30</v>
      </c>
      <c r="G166" s="30">
        <v>2.55</v>
      </c>
      <c r="H166" s="27">
        <v>0.99</v>
      </c>
      <c r="I166" s="27">
        <v>14.49</v>
      </c>
      <c r="J166" s="27">
        <v>77.7</v>
      </c>
      <c r="K166" s="62" t="s">
        <v>33</v>
      </c>
      <c r="L166" s="33"/>
      <c r="M166" s="63">
        <v>4.5</v>
      </c>
    </row>
    <row r="167" ht="14.4" spans="1:13">
      <c r="A167" s="23"/>
      <c r="B167" s="24"/>
      <c r="C167" s="25"/>
      <c r="D167" s="19" t="s">
        <v>31</v>
      </c>
      <c r="E167" s="26" t="s">
        <v>34</v>
      </c>
      <c r="F167" s="27">
        <v>60</v>
      </c>
      <c r="G167" s="27">
        <v>4.05</v>
      </c>
      <c r="H167" s="27">
        <v>0.51</v>
      </c>
      <c r="I167" s="27">
        <v>30.09</v>
      </c>
      <c r="J167" s="27">
        <v>141.15</v>
      </c>
      <c r="K167" s="62">
        <v>4</v>
      </c>
      <c r="L167" s="33"/>
      <c r="M167" s="63">
        <v>6</v>
      </c>
    </row>
    <row r="168" ht="14.4" spans="1:13">
      <c r="A168" s="23"/>
      <c r="B168" s="24"/>
      <c r="C168" s="25"/>
      <c r="D168" s="19" t="s">
        <v>37</v>
      </c>
      <c r="E168" s="26" t="s">
        <v>68</v>
      </c>
      <c r="F168" s="27">
        <v>100</v>
      </c>
      <c r="G168" s="27">
        <v>2</v>
      </c>
      <c r="H168" s="27">
        <v>1</v>
      </c>
      <c r="I168" s="27">
        <v>21</v>
      </c>
      <c r="J168" s="27">
        <v>96</v>
      </c>
      <c r="K168" s="62">
        <v>231</v>
      </c>
      <c r="L168" s="33"/>
      <c r="M168" s="63">
        <v>20.25</v>
      </c>
    </row>
    <row r="169" ht="14.4" spans="1:13">
      <c r="A169" s="23"/>
      <c r="B169" s="24"/>
      <c r="C169" s="25"/>
      <c r="M169" s="68"/>
    </row>
    <row r="170" ht="15.15" spans="1:13">
      <c r="A170" s="23"/>
      <c r="B170" s="24"/>
      <c r="C170" s="25"/>
      <c r="D170" s="38" t="s">
        <v>41</v>
      </c>
      <c r="E170" s="39"/>
      <c r="F170" s="53">
        <v>650</v>
      </c>
      <c r="G170" s="53">
        <f>SUM(G163:G169)</f>
        <v>20.97</v>
      </c>
      <c r="H170" s="53">
        <f>SUM(H163:H169)</f>
        <v>24.86</v>
      </c>
      <c r="I170" s="53">
        <f>SUM(I163:I169)</f>
        <v>100.67</v>
      </c>
      <c r="J170" s="53">
        <f>SUM(J163:J169)</f>
        <v>805.35</v>
      </c>
      <c r="K170" s="34"/>
      <c r="L170" s="69"/>
      <c r="M170" s="40">
        <f>SUM(M163:M169)</f>
        <v>82.22</v>
      </c>
    </row>
    <row r="171" ht="13.9" customHeight="1" spans="1:13">
      <c r="A171" s="73"/>
      <c r="B171" s="74"/>
      <c r="C171" s="75" t="s">
        <v>79</v>
      </c>
      <c r="D171" s="76"/>
      <c r="E171" s="77"/>
      <c r="F171" s="78" t="e">
        <f>(F15+#REF!+#REF!+#REF!+#REF!+#REF!+#REF!+#REF!+#REF!+#REF!+#REF!+#REF!)/(IF(F15=0,0,1)+IF(#REF!=0,0,1)+IF(#REF!=0,0,1)+IF(#REF!=0,0,1)+IF(#REF!=0,0,1)+IF(#REF!=0,0,1)+IF(#REF!=0,0,1)+IF(#REF!=0,0,1)+IF(#REF!=0,0,1)+IF(#REF!=0,0,1)+IF(#REF!=0,0,1)+IF(#REF!=0,0,1))</f>
        <v>#REF!</v>
      </c>
      <c r="G171" s="78" t="e">
        <f>(G15+#REF!+#REF!+#REF!+#REF!+#REF!+#REF!+#REF!+#REF!+#REF!+#REF!+#REF!)/(IF(G15=0,0,1)+IF(#REF!=0,0,1)+IF(#REF!=0,0,1)+IF(#REF!=0,0,1)+IF(#REF!=0,0,1)+IF(#REF!=0,0,1)+IF(#REF!=0,0,1)+IF(#REF!=0,0,1)+IF(#REF!=0,0,1)+IF(#REF!=0,0,1)+IF(#REF!=0,0,1)+IF(#REF!=0,0,1))</f>
        <v>#REF!</v>
      </c>
      <c r="H171" s="78" t="e">
        <f>(H15+#REF!+#REF!+#REF!+#REF!+#REF!+#REF!+#REF!+#REF!+#REF!+#REF!+#REF!)/(IF(H15=0,0,1)+IF(#REF!=0,0,1)+IF(#REF!=0,0,1)+IF(#REF!=0,0,1)+IF(#REF!=0,0,1)+IF(#REF!=0,0,1)+IF(#REF!=0,0,1)+IF(#REF!=0,0,1)+IF(#REF!=0,0,1)+IF(#REF!=0,0,1)+IF(#REF!=0,0,1)+IF(#REF!=0,0,1))</f>
        <v>#REF!</v>
      </c>
      <c r="I171" s="78" t="e">
        <f>(I15+#REF!+#REF!+#REF!+#REF!+#REF!+#REF!+#REF!+#REF!+#REF!+#REF!+#REF!)/(IF(I15=0,0,1)+IF(#REF!=0,0,1)+IF(#REF!=0,0,1)+IF(#REF!=0,0,1)+IF(#REF!=0,0,1)+IF(#REF!=0,0,1)+IF(#REF!=0,0,1)+IF(#REF!=0,0,1)+IF(#REF!=0,0,1)+IF(#REF!=0,0,1)+IF(#REF!=0,0,1)+IF(#REF!=0,0,1))</f>
        <v>#REF!</v>
      </c>
      <c r="J171" s="78" t="e">
        <f>(J15+#REF!+#REF!+#REF!+#REF!+#REF!+#REF!+#REF!+#REF!+#REF!+#REF!+#REF!)/(IF(J15=0,0,1)+IF(#REF!=0,0,1)+IF(#REF!=0,0,1)+IF(#REF!=0,0,1)+IF(#REF!=0,0,1)+IF(#REF!=0,0,1)+IF(#REF!=0,0,1)+IF(#REF!=0,0,1)+IF(#REF!=0,0,1)+IF(#REF!=0,0,1)+IF(#REF!=0,0,1)+IF(#REF!=0,0,1))</f>
        <v>#REF!</v>
      </c>
      <c r="K171" s="78"/>
      <c r="L171" s="78"/>
      <c r="M171" s="79" t="e">
        <f>(M15+#REF!+#REF!+#REF!+#REF!+#REF!+#REF!+#REF!+#REF!+#REF!+#REF!+#REF!)/(IF(M15=0,0,1)+IF(#REF!=0,0,1)+IF(#REF!=0,0,1)+IF(#REF!=0,0,1)+IF(#REF!=0,0,1)+IF(#REF!=0,0,1)+IF(#REF!=0,0,1)+IF(#REF!=0,0,1)+IF(#REF!=0,0,1)+IF(#REF!=0,0,1)+IF(#REF!=0,0,1)+IF(#REF!=0,0,1))</f>
        <v>#REF!</v>
      </c>
    </row>
  </sheetData>
  <mergeCells count="6">
    <mergeCell ref="C1:E1"/>
    <mergeCell ref="H1:K1"/>
    <mergeCell ref="H2:K2"/>
    <mergeCell ref="C15:D15"/>
    <mergeCell ref="C129:D129"/>
    <mergeCell ref="C171:E17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2022-05-16T14:23:00Z</dcterms:created>
  <dcterms:modified xsi:type="dcterms:W3CDTF">2025-04-10T21:13:25Z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9CB0DFF86C5C4F6C97C2EE15E270DEEB_12</vt:lpwstr>
  </property>
  <property fmtid="{D5CDD505-2E9C-101B-9397-08002B2CF9AE}" pid="3" name="KSOProductBuildVer">
    <vt:lpwstr>1049-12.2.0.20782</vt:lpwstr>
  </property>
</Properties>
</file>